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kica\Desktop\"/>
    </mc:Choice>
  </mc:AlternateContent>
  <bookViews>
    <workbookView xWindow="0" yWindow="0" windowWidth="2364" windowHeight="0" firstSheet="1" activeTab="1"/>
  </bookViews>
  <sheets>
    <sheet name="Sheet1" sheetId="1" state="hidden" r:id="rId1"/>
    <sheet name="Sheet2" sheetId="2" r:id="rId2"/>
    <sheet name="Sheet5" sheetId="5" r:id="rId3"/>
    <sheet name="Sheet3" sheetId="3" state="hidden" r:id="rId4"/>
    <sheet name="Sheet4" sheetId="4" state="hidden" r:id="rId5"/>
  </sheets>
  <calcPr calcId="162913"/>
</workbook>
</file>

<file path=xl/calcChain.xml><?xml version="1.0" encoding="utf-8"?>
<calcChain xmlns="http://schemas.openxmlformats.org/spreadsheetml/2006/main">
  <c r="C40" i="2" l="1"/>
  <c r="C37" i="2"/>
  <c r="C34" i="2"/>
  <c r="C31" i="2"/>
  <c r="C24" i="2"/>
  <c r="C21" i="2"/>
  <c r="C14" i="2"/>
  <c r="C43" i="2" l="1"/>
  <c r="C22" i="2"/>
</calcChain>
</file>

<file path=xl/sharedStrings.xml><?xml version="1.0" encoding="utf-8"?>
<sst xmlns="http://schemas.openxmlformats.org/spreadsheetml/2006/main" count="45" uniqueCount="41">
  <si>
    <t>Назив установе</t>
  </si>
  <si>
    <t>ЗДРАВСТВЕНИ ЦЕНТАР ГЊИЛАНЕ</t>
  </si>
  <si>
    <t>Датум:</t>
  </si>
  <si>
    <t>СТАЊЕ НОВЧАНИХ СРЕДСТАВА НА РАЧУНУ ЗДРАВСТВЕНЕ УСТАНОВЕ НА ДАН</t>
  </si>
  <si>
    <t>СТАЊЕ ПРЕТХОДНОГ ДАНА</t>
  </si>
  <si>
    <t>УКУПНО СТАЊЕ НА РАЧУНУ ЗДРАВСТЕНЕ УСТАНОВЕ НА ДАН</t>
  </si>
  <si>
    <t>ПРИПРЕМЉЕНА И ИЗВРШЕНА ПЛАЋАЊА</t>
  </si>
  <si>
    <t>УКУПНА ПРИПРЕМЉЕНА И ИЗВРШЕНА ПЛАЋАЊА</t>
  </si>
  <si>
    <t>САЛДО</t>
  </si>
  <si>
    <t>ИЗВРШЕНЕ ИСПЛАТЕ</t>
  </si>
  <si>
    <t>УКУПНО</t>
  </si>
  <si>
    <t>МАТЕРИЈАЛНИ И ОСТАЛИ ТРОШКОВИ</t>
  </si>
  <si>
    <t>ПРИЛИВ СРЕДСТАВА ОД ДРЖАВНИХ ОРГАНА 97 prih.</t>
  </si>
  <si>
    <t>ПРИЛИВ СРЕДСТАВА ОД РФЗО ПО УГОВОРУ 97 930бол.</t>
  </si>
  <si>
    <t>1.4. МИНИСТАРСТВО ФИНАНСИЈА-УПРАВА ЗА ТРЕЗОР</t>
  </si>
  <si>
    <t>ПРИЛИВ СРЕДСТАВА ОД РФЗО ПО УГОВОРУ 97 9365B</t>
  </si>
  <si>
    <t>ПРИЛИВ СРЕДСТАВА ОД РФЗО ПО УГОВОРУ 97 930931</t>
  </si>
  <si>
    <t>1.1. ИСПЛАТА СИТНИХ РАЧУНА</t>
  </si>
  <si>
    <t>ПЛАТА ЗА 08/I-ДЕО-2025</t>
  </si>
  <si>
    <t>1.3. ПОВРАЋАЈ ВИШЕ ТРЕБОВ.СРЕДСТ.</t>
  </si>
  <si>
    <t>ОТПРЕМНИНА</t>
  </si>
  <si>
    <t>3.1. ОТПРЕМНИНА  ЗА 08-2025</t>
  </si>
  <si>
    <t>3.2. ПИД-08-2025</t>
  </si>
  <si>
    <t>1.2. НИС ДОО НОВИ САД</t>
  </si>
  <si>
    <t>1.5. МЕДИЦИНСКИ ФАКУЛТЕТ, НИШ</t>
  </si>
  <si>
    <t>ЕНЕРГЕНТИ</t>
  </si>
  <si>
    <t>2.1. ПУЛС ОИЛ ДОО ШИЛОВО</t>
  </si>
  <si>
    <t xml:space="preserve">2.2. СЕКОС ДОО </t>
  </si>
  <si>
    <t>1.6. ЕЛЕКТРОНСКИ, ДМБ, ВИНЧА, ИПЦ, ЛАКИ РАЧУНАРИ ДОО</t>
  </si>
  <si>
    <t>ПРИЛИВ СРЕДСТАВА ОД РФЗО ПО УГОВОРУ 97 9307Е</t>
  </si>
  <si>
    <t>ПРИЛИВ СРЕДСТАВА ОД РФЗО ПО УГОВОРУ 97 3796Е</t>
  </si>
  <si>
    <t>ПРИЛИВ СРЕДСТАВА ОД РФЗО ПО УГОВОРУ 97 9307C</t>
  </si>
  <si>
    <t>ПРИЛИВ СРЕДСТАВА ОД РФЗО ПО УГОВОРУ 97 1105А</t>
  </si>
  <si>
    <t>ПРИЛИВ СРЕДСТАВА ОД РФЗО ПО УГОВОРУ 97 02O6А</t>
  </si>
  <si>
    <t>ПРИЛИВ СРЕДСТАВА ОД РФЗО ПО УГОВОРУ 97 9307А</t>
  </si>
  <si>
    <t>5.1. ПЛАТА ЗА 09/I-ДЕО</t>
  </si>
  <si>
    <t>5.2. ПИД-09/I-2025</t>
  </si>
  <si>
    <t>ПЛАТА ЗА 09/I-ДЕО-2025</t>
  </si>
  <si>
    <t>БОЛОВАЊЕ</t>
  </si>
  <si>
    <t>4.1. БОЛОВАЊЕ  ЗА 04-2025</t>
  </si>
  <si>
    <t>4.2. ПИД-04-2025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</si>
</sst>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\ [$Дин.-281A]"/>
    <numFmt numFmtId="165" formatCode="#.##0.00\ [$Дин.-281A]"/>
    <numFmt numFmtId="166" formatCode="#,##0.00\ [$Дин.-C1A]"/>
    <numFmt numFmtId="167" formatCode="dd/mm/yyyy;@"/>
  </numFmts>
  <fonts count="8" x14ac:knownFonts="1">
    <font>
      <sz val="11"/>
      <color rgb="FF000000"/>
      <name val="Calibri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12"/>
      <color rgb="FF000000"/>
      <name val="Calibri"/>
      <family val="2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 applyFont="1" applyAlignment="1"/>
    <xf numFmtId="0" fontId="1" fillId="0" borderId="0" xfId="0" applyFont="1"/>
    <xf numFmtId="0" fontId="0" fillId="0" borderId="0" xfId="0" applyFont="1" applyAlignment="1">
      <alignment horizontal="center"/>
    </xf>
    <xf numFmtId="0" fontId="0" fillId="0" borderId="1" xfId="0" applyFont="1" applyBorder="1"/>
    <xf numFmtId="164" fontId="0" fillId="0" borderId="1" xfId="0" applyNumberFormat="1" applyFont="1" applyBorder="1"/>
    <xf numFmtId="165" fontId="0" fillId="0" borderId="0" xfId="0" applyNumberFormat="1" applyFont="1"/>
    <xf numFmtId="0" fontId="0" fillId="0" borderId="2" xfId="0" applyFont="1" applyBorder="1"/>
    <xf numFmtId="166" fontId="0" fillId="0" borderId="1" xfId="0" applyNumberFormat="1" applyFont="1" applyBorder="1"/>
    <xf numFmtId="164" fontId="2" fillId="0" borderId="1" xfId="0" applyNumberFormat="1" applyFont="1" applyBorder="1"/>
    <xf numFmtId="0" fontId="2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" xfId="0" applyFont="1" applyBorder="1"/>
    <xf numFmtId="0" fontId="4" fillId="0" borderId="0" xfId="0" applyFont="1" applyAlignment="1"/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2" fillId="0" borderId="0" xfId="0" applyFont="1" applyAlignment="1"/>
    <xf numFmtId="164" fontId="2" fillId="0" borderId="1" xfId="0" quotePrefix="1" applyNumberFormat="1" applyFont="1" applyBorder="1" applyAlignment="1">
      <alignment horizontal="right"/>
    </xf>
    <xf numFmtId="164" fontId="4" fillId="0" borderId="1" xfId="0" quotePrefix="1" applyNumberFormat="1" applyFont="1" applyBorder="1" applyAlignment="1">
      <alignment horizontal="right"/>
    </xf>
    <xf numFmtId="164" fontId="4" fillId="0" borderId="1" xfId="0" applyNumberFormat="1" applyFont="1" applyBorder="1"/>
    <xf numFmtId="0" fontId="0" fillId="0" borderId="0" xfId="0" applyFont="1" applyAlignment="1"/>
    <xf numFmtId="0" fontId="1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Font="1" applyAlignment="1"/>
    <xf numFmtId="164" fontId="4" fillId="0" borderId="1" xfId="0" applyNumberFormat="1" applyFont="1" applyBorder="1" applyAlignment="1">
      <alignment horizontal="right"/>
    </xf>
    <xf numFmtId="0" fontId="6" fillId="0" borderId="0" xfId="0" applyFont="1" applyAlignment="1"/>
    <xf numFmtId="0" fontId="6" fillId="0" borderId="1" xfId="0" applyFont="1" applyBorder="1" applyAlignment="1">
      <alignment horizontal="left"/>
    </xf>
    <xf numFmtId="164" fontId="6" fillId="0" borderId="1" xfId="0" quotePrefix="1" applyNumberFormat="1" applyFont="1" applyBorder="1" applyAlignment="1">
      <alignment horizontal="right"/>
    </xf>
    <xf numFmtId="167" fontId="5" fillId="0" borderId="0" xfId="0" applyNumberFormat="1" applyFont="1"/>
    <xf numFmtId="0" fontId="0" fillId="0" borderId="0" xfId="0" applyFont="1" applyAlignment="1"/>
    <xf numFmtId="164" fontId="6" fillId="0" borderId="1" xfId="0" applyNumberFormat="1" applyFont="1" applyBorder="1"/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1" fillId="0" borderId="0" xfId="0" applyFont="1" applyAlignment="1">
      <alignment horizontal="center" vertical="center" wrapText="1"/>
    </xf>
    <xf numFmtId="0" fontId="0" fillId="0" borderId="0" xfId="0" applyFont="1" applyAlignment="1"/>
    <xf numFmtId="0" fontId="2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7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6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tabSelected="1" workbookViewId="0">
      <selection activeCell="D21" sqref="D21"/>
    </sheetView>
  </sheetViews>
  <sheetFormatPr defaultColWidth="14.44140625" defaultRowHeight="15" customHeight="1" x14ac:dyDescent="0.3"/>
  <cols>
    <col min="1" max="1" width="19.33203125" customWidth="1"/>
    <col min="2" max="2" width="76.44140625" customWidth="1"/>
    <col min="3" max="3" width="20.109375" customWidth="1"/>
    <col min="4" max="4" width="15.44140625" customWidth="1"/>
    <col min="5" max="5" width="18.109375" customWidth="1"/>
    <col min="6" max="6" width="13.5546875" customWidth="1"/>
  </cols>
  <sheetData>
    <row r="1" spans="1:6" ht="18" x14ac:dyDescent="0.35">
      <c r="A1" s="1" t="s">
        <v>0</v>
      </c>
      <c r="B1" s="1" t="s">
        <v>1</v>
      </c>
      <c r="E1" s="20" t="s">
        <v>2</v>
      </c>
      <c r="F1" s="27">
        <v>45917</v>
      </c>
    </row>
    <row r="2" spans="1:6" ht="14.4" x14ac:dyDescent="0.3">
      <c r="A2" s="32" t="s">
        <v>3</v>
      </c>
      <c r="B2" s="33"/>
      <c r="C2" s="2"/>
    </row>
    <row r="3" spans="1:6" ht="14.4" x14ac:dyDescent="0.3">
      <c r="A3" s="3">
        <v>1</v>
      </c>
      <c r="B3" s="3" t="s">
        <v>4</v>
      </c>
      <c r="C3" s="23">
        <v>146860.88</v>
      </c>
    </row>
    <row r="4" spans="1:6" ht="14.4" x14ac:dyDescent="0.3">
      <c r="A4" s="3">
        <v>2</v>
      </c>
      <c r="B4" s="11" t="s">
        <v>34</v>
      </c>
      <c r="C4" s="29">
        <v>0</v>
      </c>
    </row>
    <row r="5" spans="1:6" ht="14.4" x14ac:dyDescent="0.3">
      <c r="A5" s="3">
        <v>3</v>
      </c>
      <c r="B5" s="11" t="s">
        <v>32</v>
      </c>
      <c r="C5" s="29">
        <v>0</v>
      </c>
    </row>
    <row r="6" spans="1:6" ht="14.4" x14ac:dyDescent="0.3">
      <c r="A6" s="3">
        <v>4</v>
      </c>
      <c r="B6" s="11" t="s">
        <v>33</v>
      </c>
      <c r="C6" s="29">
        <v>0</v>
      </c>
    </row>
    <row r="7" spans="1:6" s="21" customFormat="1" ht="14.4" x14ac:dyDescent="0.3">
      <c r="A7" s="6">
        <v>5</v>
      </c>
      <c r="B7" s="11" t="s">
        <v>30</v>
      </c>
      <c r="C7" s="29">
        <v>0</v>
      </c>
    </row>
    <row r="8" spans="1:6" s="22" customFormat="1" ht="14.4" x14ac:dyDescent="0.3">
      <c r="A8" s="6">
        <v>6</v>
      </c>
      <c r="B8" s="11" t="s">
        <v>29</v>
      </c>
      <c r="C8" s="29">
        <v>0</v>
      </c>
    </row>
    <row r="9" spans="1:6" s="22" customFormat="1" ht="14.4" x14ac:dyDescent="0.3">
      <c r="A9" s="6">
        <v>7</v>
      </c>
      <c r="B9" s="11" t="s">
        <v>31</v>
      </c>
      <c r="C9" s="29">
        <v>0</v>
      </c>
    </row>
    <row r="10" spans="1:6" s="22" customFormat="1" ht="14.4" x14ac:dyDescent="0.3">
      <c r="A10" s="6">
        <v>8</v>
      </c>
      <c r="B10" s="11" t="s">
        <v>15</v>
      </c>
      <c r="C10" s="29">
        <v>0</v>
      </c>
    </row>
    <row r="11" spans="1:6" s="22" customFormat="1" ht="14.4" x14ac:dyDescent="0.3">
      <c r="A11" s="6">
        <v>9</v>
      </c>
      <c r="B11" s="11" t="s">
        <v>16</v>
      </c>
      <c r="C11" s="29">
        <v>0</v>
      </c>
    </row>
    <row r="12" spans="1:6" s="28" customFormat="1" ht="14.4" x14ac:dyDescent="0.3">
      <c r="A12" s="6">
        <v>10</v>
      </c>
      <c r="B12" s="11" t="s">
        <v>13</v>
      </c>
      <c r="C12" s="29">
        <v>0</v>
      </c>
    </row>
    <row r="13" spans="1:6" s="28" customFormat="1" ht="14.4" x14ac:dyDescent="0.3">
      <c r="A13" s="6">
        <v>11</v>
      </c>
      <c r="B13" s="11" t="s">
        <v>12</v>
      </c>
      <c r="C13" s="29">
        <v>0</v>
      </c>
    </row>
    <row r="14" spans="1:6" ht="14.4" x14ac:dyDescent="0.3">
      <c r="A14" s="34" t="s">
        <v>5</v>
      </c>
      <c r="B14" s="31"/>
      <c r="C14" s="29">
        <f>SUM(C3:C13)</f>
        <v>146860.88</v>
      </c>
    </row>
    <row r="15" spans="1:6" ht="18" x14ac:dyDescent="0.3">
      <c r="A15" s="35" t="s">
        <v>6</v>
      </c>
      <c r="B15" s="31"/>
      <c r="C15" s="4">
        <v>0</v>
      </c>
    </row>
    <row r="16" spans="1:6" ht="14.4" x14ac:dyDescent="0.3">
      <c r="A16" s="3">
        <v>1</v>
      </c>
      <c r="B16" s="14" t="s">
        <v>11</v>
      </c>
      <c r="C16" s="17">
        <v>34043.629999999997</v>
      </c>
    </row>
    <row r="17" spans="1:5" ht="14.4" x14ac:dyDescent="0.3">
      <c r="A17" s="3">
        <v>2</v>
      </c>
      <c r="B17" s="14" t="s">
        <v>25</v>
      </c>
      <c r="C17" s="4">
        <v>0</v>
      </c>
      <c r="E17" s="5"/>
    </row>
    <row r="18" spans="1:5" s="19" customFormat="1" ht="14.4" x14ac:dyDescent="0.3">
      <c r="A18" s="6">
        <v>3</v>
      </c>
      <c r="B18" s="10" t="s">
        <v>20</v>
      </c>
      <c r="C18" s="4">
        <v>0</v>
      </c>
      <c r="E18" s="5"/>
    </row>
    <row r="19" spans="1:5" ht="14.4" x14ac:dyDescent="0.3">
      <c r="A19" s="6">
        <v>4</v>
      </c>
      <c r="B19" s="10" t="s">
        <v>38</v>
      </c>
      <c r="C19" s="4">
        <v>42624.88</v>
      </c>
    </row>
    <row r="20" spans="1:5" ht="14.4" x14ac:dyDescent="0.3">
      <c r="A20" s="6">
        <v>5</v>
      </c>
      <c r="B20" s="25" t="s">
        <v>37</v>
      </c>
      <c r="C20" s="7">
        <v>0</v>
      </c>
    </row>
    <row r="21" spans="1:5" ht="14.4" x14ac:dyDescent="0.3">
      <c r="A21" s="36" t="s">
        <v>7</v>
      </c>
      <c r="B21" s="31"/>
      <c r="C21" s="18">
        <f>SUM(C15:C20)</f>
        <v>76668.509999999995</v>
      </c>
    </row>
    <row r="22" spans="1:5" ht="14.4" x14ac:dyDescent="0.3">
      <c r="A22" s="36" t="s">
        <v>8</v>
      </c>
      <c r="B22" s="31"/>
      <c r="C22" s="8">
        <f>SUM(C14-C21)</f>
        <v>70192.37000000001</v>
      </c>
    </row>
    <row r="23" spans="1:5" s="15" customFormat="1" ht="15.75" customHeight="1" x14ac:dyDescent="0.35">
      <c r="A23" s="30" t="s">
        <v>9</v>
      </c>
      <c r="B23" s="31"/>
      <c r="C23" s="16"/>
    </row>
    <row r="24" spans="1:5" s="12" customFormat="1" ht="15.75" customHeight="1" x14ac:dyDescent="0.3">
      <c r="A24" s="15">
        <v>1</v>
      </c>
      <c r="B24" s="9" t="s">
        <v>11</v>
      </c>
      <c r="C24" s="16">
        <f>SUM(C25:C30)</f>
        <v>34043.629999999997</v>
      </c>
    </row>
    <row r="25" spans="1:5" s="12" customFormat="1" ht="15.75" customHeight="1" x14ac:dyDescent="0.3">
      <c r="B25" s="10" t="s">
        <v>17</v>
      </c>
      <c r="C25" s="17">
        <v>34043.629999999997</v>
      </c>
    </row>
    <row r="26" spans="1:5" s="12" customFormat="1" ht="15.75" customHeight="1" x14ac:dyDescent="0.3">
      <c r="B26" s="10" t="s">
        <v>23</v>
      </c>
      <c r="C26" s="17">
        <v>0</v>
      </c>
    </row>
    <row r="27" spans="1:5" s="12" customFormat="1" ht="15.75" customHeight="1" x14ac:dyDescent="0.3">
      <c r="B27" s="10" t="s">
        <v>19</v>
      </c>
      <c r="C27" s="17">
        <v>0</v>
      </c>
    </row>
    <row r="28" spans="1:5" s="24" customFormat="1" ht="15.75" customHeight="1" x14ac:dyDescent="0.3">
      <c r="B28" s="25" t="s">
        <v>14</v>
      </c>
      <c r="C28" s="26">
        <v>0</v>
      </c>
    </row>
    <row r="29" spans="1:5" s="24" customFormat="1" ht="15.75" customHeight="1" x14ac:dyDescent="0.3">
      <c r="B29" s="25" t="s">
        <v>24</v>
      </c>
      <c r="C29" s="26">
        <v>0</v>
      </c>
    </row>
    <row r="30" spans="1:5" s="24" customFormat="1" ht="15.75" customHeight="1" x14ac:dyDescent="0.3">
      <c r="B30" s="25" t="s">
        <v>28</v>
      </c>
      <c r="C30" s="26">
        <v>0</v>
      </c>
    </row>
    <row r="31" spans="1:5" s="12" customFormat="1" ht="15.75" customHeight="1" x14ac:dyDescent="0.3">
      <c r="A31" s="12">
        <v>2</v>
      </c>
      <c r="B31" s="9" t="s">
        <v>25</v>
      </c>
      <c r="C31" s="16">
        <f>SUM(C32:C32:C33)</f>
        <v>0</v>
      </c>
    </row>
    <row r="32" spans="1:5" s="12" customFormat="1" ht="15.75" customHeight="1" x14ac:dyDescent="0.3">
      <c r="B32" s="10" t="s">
        <v>26</v>
      </c>
      <c r="C32" s="17">
        <v>0</v>
      </c>
    </row>
    <row r="33" spans="1:3" s="12" customFormat="1" ht="15.75" customHeight="1" x14ac:dyDescent="0.3">
      <c r="B33" s="10" t="s">
        <v>27</v>
      </c>
      <c r="C33" s="17">
        <v>0</v>
      </c>
    </row>
    <row r="34" spans="1:3" s="15" customFormat="1" ht="15.75" customHeight="1" x14ac:dyDescent="0.3">
      <c r="A34" s="15">
        <v>3</v>
      </c>
      <c r="B34" s="9" t="s">
        <v>20</v>
      </c>
      <c r="C34" s="16">
        <f>C35+C36</f>
        <v>0</v>
      </c>
    </row>
    <row r="35" spans="1:3" s="12" customFormat="1" ht="15.75" customHeight="1" x14ac:dyDescent="0.3">
      <c r="B35" s="10" t="s">
        <v>21</v>
      </c>
      <c r="C35" s="17">
        <v>0</v>
      </c>
    </row>
    <row r="36" spans="1:3" s="12" customFormat="1" ht="15.75" customHeight="1" x14ac:dyDescent="0.3">
      <c r="B36" s="10" t="s">
        <v>22</v>
      </c>
      <c r="C36" s="17">
        <v>0</v>
      </c>
    </row>
    <row r="37" spans="1:3" s="15" customFormat="1" ht="15.75" customHeight="1" x14ac:dyDescent="0.3">
      <c r="A37" s="15">
        <v>4</v>
      </c>
      <c r="B37" s="37" t="s">
        <v>38</v>
      </c>
      <c r="C37" s="16">
        <f>SUM(C38:C39)</f>
        <v>42624.880000000005</v>
      </c>
    </row>
    <row r="38" spans="1:3" s="12" customFormat="1" ht="15.75" customHeight="1" x14ac:dyDescent="0.3">
      <c r="B38" s="10" t="s">
        <v>39</v>
      </c>
      <c r="C38" s="4">
        <v>25948.79</v>
      </c>
    </row>
    <row r="39" spans="1:3" s="12" customFormat="1" ht="17.399999999999999" customHeight="1" x14ac:dyDescent="0.3">
      <c r="B39" s="10" t="s">
        <v>40</v>
      </c>
      <c r="C39" s="17">
        <v>16676.09</v>
      </c>
    </row>
    <row r="40" spans="1:3" s="15" customFormat="1" ht="15.75" customHeight="1" x14ac:dyDescent="0.3">
      <c r="A40" s="15">
        <v>5</v>
      </c>
      <c r="B40" s="9" t="s">
        <v>18</v>
      </c>
      <c r="C40" s="16">
        <f>SUM(C41+C42)</f>
        <v>0</v>
      </c>
    </row>
    <row r="41" spans="1:3" s="12" customFormat="1" ht="15.75" customHeight="1" x14ac:dyDescent="0.3">
      <c r="B41" s="10" t="s">
        <v>35</v>
      </c>
      <c r="C41" s="17">
        <v>0</v>
      </c>
    </row>
    <row r="42" spans="1:3" s="12" customFormat="1" ht="15.75" customHeight="1" x14ac:dyDescent="0.3">
      <c r="B42" s="10" t="s">
        <v>36</v>
      </c>
      <c r="C42" s="17">
        <v>0</v>
      </c>
    </row>
    <row r="43" spans="1:3" ht="15" customHeight="1" x14ac:dyDescent="0.3">
      <c r="B43" s="13" t="s">
        <v>10</v>
      </c>
      <c r="C43" s="16">
        <f>SUM(C24+C31+C34+C37+C40)</f>
        <v>76668.510000000009</v>
      </c>
    </row>
  </sheetData>
  <mergeCells count="6">
    <mergeCell ref="A23:B23"/>
    <mergeCell ref="A2:B2"/>
    <mergeCell ref="A14:B14"/>
    <mergeCell ref="A15:B15"/>
    <mergeCell ref="A21:B21"/>
    <mergeCell ref="A22:B22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6" sqref="D6:D9"/>
    </sheetView>
  </sheetViews>
  <sheetFormatPr defaultRowHeight="14.4" x14ac:dyDescent="0.3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6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Sheet5</vt:lpstr>
      <vt:lpstr>Sheet3</vt:lpstr>
      <vt:lpstr>Sheet4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takica</cp:lastModifiedBy>
  <cp:lastPrinted>2025-08-13T08:44:33Z</cp:lastPrinted>
  <dcterms:created xsi:type="dcterms:W3CDTF">2006-09-16T00:00:00Z</dcterms:created>
  <dcterms:modified xsi:type="dcterms:W3CDTF">2025-09-24T07:47:04Z</dcterms:modified>
</cp:coreProperties>
</file>