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14" i="2" l="1"/>
  <c r="C22" i="2" s="1"/>
  <c r="C40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<sst xmlns="http://schemas.openxmlformats.org/spreadsheetml/2006/main" count="45" uniqueCount="40">
  <si>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</si>
  <si>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</si>
  <si>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</si>
  <si>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</si>
  <si>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</si>
  <si>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</si>
  <si>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</si>
  <si>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</si>
  <si>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</si>
  <si>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</si>
  <si>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</si>
  <si>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</si>
  <si>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</si>
  <si>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</si>
  <si>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</si>
  <si>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</si>
  <si>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САНИТЕТСКИ И МЕДИЦИНСКИ МАТЕРИЈАЛ</t>
  </si>
  <si>
    <t>4.1. МЕДИАКТИВА</t>
  </si>
  <si>
    <t>4.2. ПРИЗМА ТРАДЕ</t>
  </si>
  <si>
    <t>ПРИЛИВ СРЕДСТАВА ОД РФЗО ПО УГОВОРУ 97 930бол.</t>
  </si>
  <si>
    <t>1.2. РЕФИЛ ПРИНТ ДОО</t>
  </si>
  <si>
    <t>ПРИЛИВ СРЕДСТАВА ОД РФЗО ПО УГОВОРУ 97 9306A</t>
  </si>
  <si>
    <t>ПРИЛИВ СРЕДСТАВА ОД РФЗО ПО УГОВОРУ 97 02O7B</t>
  </si>
  <si>
    <t>ПРИЛИВ СРЕДСТАВА ОД РФЗО ПО УГОВОРУ 97 3796B</t>
  </si>
  <si>
    <t>1.8. БУЏЕТСКИ ФОНД ОСОБЕ СА ИНВАЛИДИТЕТОМ</t>
  </si>
  <si>
    <t>БОЛОВАЊЕ</t>
  </si>
  <si>
    <t>2.2. ПИД ЗА 12-2024</t>
  </si>
  <si>
    <t>1.3. НИС.а.д. Нови Сад</t>
  </si>
  <si>
    <t>1.6.ИСПЛАТА РАЧУНА</t>
  </si>
  <si>
    <t>ПЛАТА ПО УГОВОРУ</t>
  </si>
  <si>
    <t>3.1. ПЛАТА ЗА 12-2024</t>
  </si>
  <si>
    <t>ПРИЛИВ СРЕДСТАВА ОД РФЗО ПО УГОВОРУ 97 9307Е</t>
  </si>
  <si>
    <t>ПРИЛИВ СРЕДСТАВА ОД РФЗО ПО УГОВОРУ 97 9306А</t>
  </si>
  <si>
    <t>ПЛАТА ЗА 02/I-ДЕО-2025</t>
  </si>
  <si>
    <t>5.1. ПЛАТА ЗА 02/I-ДЕО</t>
  </si>
  <si>
    <t>5.2. ПИД-02/I-2025</t>
  </si>
  <si>
    <t>ПРИЛИВ СРЕДСТАВА ОД РФЗО ПО УГОВОРУ 97 9305E</t>
  </si>
  <si>
    <t>ПРИЛИВ СРЕДСТАВА ОД РФЗО ПО УГОВОРУ 97 9306T</t>
  </si>
  <si>
    <t>2.1. БОЛОВАЊЕ ЗА 01-2025</t>
  </si>
  <si>
    <t>3.2. ПИД-01-2025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</si>
</sst>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45715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1760456.12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15</v>
      </c>
      <c r="C5" s="29">
        <v>0</v>
      </c>
    </row>
    <row r="6" spans="1:6" ht="14.4" x14ac:dyDescent="0.3">
      <c r="A6" s="3">
        <v>4</v>
      </c>
      <c r="B6" s="11" t="s">
        <v>22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32</v>
      </c>
      <c r="C9" s="29">
        <v>0</v>
      </c>
    </row>
    <row r="10" spans="1:6" s="22" customFormat="1" ht="14.4" x14ac:dyDescent="0.3">
      <c r="A10" s="6">
        <v>8</v>
      </c>
      <c r="B10" s="11" t="s">
        <v>36</v>
      </c>
      <c r="C10" s="29">
        <v>0</v>
      </c>
    </row>
    <row r="11" spans="1:6" s="22" customFormat="1" ht="14.4" x14ac:dyDescent="0.3">
      <c r="A11" s="6">
        <v>9</v>
      </c>
      <c r="B11" s="11" t="s">
        <v>37</v>
      </c>
      <c r="C11" s="29">
        <v>0</v>
      </c>
    </row>
    <row r="12" spans="1:6" s="28" customFormat="1" ht="14.4" x14ac:dyDescent="0.3">
      <c r="A12" s="6">
        <v>10</v>
      </c>
      <c r="B12" s="11" t="s">
        <v>19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1760456.12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446387.65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33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446387.65</v>
      </c>
    </row>
    <row r="22" spans="1:5" ht="14.4" x14ac:dyDescent="0.3">
      <c r="A22" s="36" t="s">
        <v>8</v>
      </c>
      <c r="B22" s="31"/>
      <c r="C22" s="8">
        <f>SUM(C14-C21)</f>
        <v>1314068.4700000002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20</v>
      </c>
      <c r="C26" s="17">
        <v>0</v>
      </c>
    </row>
    <row r="27" spans="1:5" s="12" customFormat="1" ht="15.75" customHeight="1" x14ac:dyDescent="0.3">
      <c r="B27" s="10" t="s">
        <v>27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28</v>
      </c>
      <c r="C29" s="26">
        <v>0</v>
      </c>
    </row>
    <row r="30" spans="1:5" s="24" customFormat="1" ht="15.75" customHeight="1" x14ac:dyDescent="0.3">
      <c r="B30" s="25" t="s">
        <v>24</v>
      </c>
      <c r="C30" s="26">
        <v>0</v>
      </c>
    </row>
    <row r="31" spans="1:5" s="12" customFormat="1" ht="15.75" customHeight="1" x14ac:dyDescent="0.3">
      <c r="A31" s="12">
        <v>2</v>
      </c>
      <c r="B31" s="9" t="s">
        <v>25</v>
      </c>
      <c r="C31" s="16">
        <f>SUM(C32:C32:C33)</f>
        <v>446387.64999999997</v>
      </c>
    </row>
    <row r="32" spans="1:5" s="12" customFormat="1" ht="15.75" customHeight="1" x14ac:dyDescent="0.3">
      <c r="B32" s="10" t="s">
        <v>38</v>
      </c>
      <c r="C32" s="17">
        <v>279533.34999999998</v>
      </c>
    </row>
    <row r="33" spans="1:3" s="12" customFormat="1" ht="15.75" customHeight="1" x14ac:dyDescent="0.3">
      <c r="B33" s="10" t="s">
        <v>26</v>
      </c>
      <c r="C33" s="17">
        <v>166854.29999999999</v>
      </c>
    </row>
    <row r="34" spans="1:3" s="15" customFormat="1" ht="15.75" customHeight="1" x14ac:dyDescent="0.3">
      <c r="A34" s="15">
        <v>3</v>
      </c>
      <c r="B34" s="9" t="s">
        <v>29</v>
      </c>
      <c r="C34" s="16">
        <f>C35+C36</f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2" customFormat="1" ht="15.75" customHeight="1" x14ac:dyDescent="0.3">
      <c r="B36" s="10" t="s">
        <v>39</v>
      </c>
      <c r="C36" s="17">
        <v>0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17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33</v>
      </c>
      <c r="C40" s="16">
        <f>SUM(C41+C42)</f>
        <v>0</v>
      </c>
    </row>
    <row r="41" spans="1:3" s="12" customFormat="1" ht="15.75" customHeight="1" x14ac:dyDescent="0.3">
      <c r="B41" s="10" t="s">
        <v>34</v>
      </c>
      <c r="C41" s="17">
        <v>0</v>
      </c>
    </row>
    <row r="42" spans="1:3" s="12" customFormat="1" ht="15.75" customHeight="1" x14ac:dyDescent="0.3">
      <c r="B42" s="10" t="s">
        <v>35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446387.64999999997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2025-04-22T08:33:52Z</dcterms:modified>
</cp:coreProperties>
</file>