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24" i="2" l="1"/>
  <c r="C40" i="2" l="1"/>
  <c r="C14" i="2" l="1"/>
  <c r="C22" i="2" s="1"/>
  <c r="C31" i="2" l="1"/>
  <c r="C37" i="2"/>
  <c r="C34" i="2" l="1"/>
  <c r="C43" i="2" s="1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<sst xmlns="http://schemas.openxmlformats.org/spreadsheetml/2006/main" count="45" uniqueCount="41">
  <si>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</si>
  <si>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</si>
  <si>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</si>
  <si>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</si>
  <si>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</si>
  <si>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</si>
  <si>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</si>
  <si>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</si>
  <si>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</si>
  <si>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</si>
  <si>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</si>
  <si>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</si>
  <si>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ПРИЛИВ СРЕДСТАВА ОД РФЗО ПО УГОВОРУ 97 93064</t>
  </si>
  <si>
    <t>1.5. МИНИСТАРСТВО ФИНАНСИЈА-УПРАВА ЗА ТРЕЗОР</t>
  </si>
  <si>
    <t>ПРИЛИВ СРЕДСТАВА ОД РФЗО ПО УГОВОРУ 97 9305A</t>
  </si>
  <si>
    <t>ПРИЛИВ СРЕДСТАВА ОД РФЗО ПО УГОВОРУ 97 1106A</t>
  </si>
  <si>
    <t>ПРИЛИВ СРЕДСТАВА ОД ДРЖАВНИХ ОРГАНА 97 930</t>
  </si>
  <si>
    <t>ПЛАТА ПО УГОВОРУ</t>
  </si>
  <si>
    <t>ПРИЛИВ СРЕДСТАВА ОД РФЗО ПО УГОВОРУ 97 9307D</t>
  </si>
  <si>
    <t>ПРИЛИВ СРЕДСТАВА ОД РФЗО ПО УГОВОРУ 97 9306E</t>
  </si>
  <si>
    <t>ПРИЛИВ СРЕДСТАВА ОД РФЗО ПО УГОВОРУ 97 9307E</t>
  </si>
  <si>
    <t>3.2. ПИД-03-2/2024</t>
  </si>
  <si>
    <t>ПРИЛИВ СРЕДСТАВА ОД РФЗО ПО УГОВОРУ 97 02O7A</t>
  </si>
  <si>
    <t>ПЛАТА ЗА 10/I-ДЕО</t>
  </si>
  <si>
    <t>ПРИЛИВ СРЕДСТАВА ОД РФЗО ПО УГОВОРУ 97 (pozajm.)</t>
  </si>
  <si>
    <t>1.2. CAR BOX DOO</t>
  </si>
  <si>
    <t>ИСХРАНА</t>
  </si>
  <si>
    <t>2.1. ПЛАВА ЗВЕЗДА ДОО СТРАЖА</t>
  </si>
  <si>
    <t>2.3. ,,СТР ПЕРИЋ''</t>
  </si>
  <si>
    <t>3.1. ПЛАТА ПО УГОВОРУ ЗА 08/2024</t>
  </si>
  <si>
    <t>КИРИЈА ЗА 08/2024</t>
  </si>
  <si>
    <t>4.1. КИРИЈА ЗА 08/2024</t>
  </si>
  <si>
    <t>4.2. ПИД-08-2024</t>
  </si>
  <si>
    <t xml:space="preserve">1.6. ПОВР.ПОЗАЈМИЦЕ </t>
  </si>
  <si>
    <t>1.4. ПРИНУДНА НАПЛАТА, СУД.ИЗВРШ.</t>
  </si>
  <si>
    <t>1.1. ИСПЛАТА СИТНИХ РАЧУНА</t>
  </si>
  <si>
    <t>ПРИЛИВ СРЕДСТАВА ОД РФЗО ПО УГОВОРУ 97 3796I</t>
  </si>
  <si>
    <t>1.3. БУЏЕТСКИ ФОНД ОСОБЕ СА ИНВАЛИДИТЕТОМ</t>
  </si>
  <si>
    <t>5.1. ПЛАТА ЗА 10/II-ДЕО</t>
  </si>
  <si>
    <t>5.2. ПИД-10/II-2024</t>
  </si>
  <si>
    <t>ПЛАТА ЗА 10/II-ДЕО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</si>
</sst>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4" sqref="C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45597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886058.47</v>
      </c>
    </row>
    <row r="4" spans="1:6" ht="14.4" x14ac:dyDescent="0.3">
      <c r="A4" s="3">
        <v>2</v>
      </c>
      <c r="B4" s="11" t="s">
        <v>14</v>
      </c>
      <c r="C4" s="4">
        <v>867896.28</v>
      </c>
    </row>
    <row r="5" spans="1:6" ht="14.4" x14ac:dyDescent="0.3">
      <c r="A5" s="3">
        <v>3</v>
      </c>
      <c r="B5" s="11" t="s">
        <v>15</v>
      </c>
      <c r="C5" s="4">
        <v>33884650.719999999</v>
      </c>
    </row>
    <row r="6" spans="1:6" ht="14.4" x14ac:dyDescent="0.3">
      <c r="A6" s="3">
        <v>4</v>
      </c>
      <c r="B6" s="11" t="s">
        <v>22</v>
      </c>
      <c r="C6" s="4">
        <v>11667015.4</v>
      </c>
    </row>
    <row r="7" spans="1:6" s="21" customFormat="1" ht="14.4" x14ac:dyDescent="0.3">
      <c r="A7" s="6">
        <v>5</v>
      </c>
      <c r="B7" s="11" t="s">
        <v>36</v>
      </c>
      <c r="C7" s="4">
        <v>534364</v>
      </c>
    </row>
    <row r="8" spans="1:6" s="22" customFormat="1" ht="14.4" x14ac:dyDescent="0.3">
      <c r="A8" s="6">
        <v>6</v>
      </c>
      <c r="B8" s="11" t="s">
        <v>20</v>
      </c>
      <c r="C8" s="4">
        <v>0</v>
      </c>
    </row>
    <row r="9" spans="1:6" s="22" customFormat="1" ht="14.4" x14ac:dyDescent="0.3">
      <c r="A9" s="6">
        <v>7</v>
      </c>
      <c r="B9" s="11" t="s">
        <v>19</v>
      </c>
      <c r="C9" s="4">
        <v>0</v>
      </c>
    </row>
    <row r="10" spans="1:6" s="22" customFormat="1" ht="14.4" x14ac:dyDescent="0.3">
      <c r="A10" s="6">
        <v>8</v>
      </c>
      <c r="B10" s="11" t="s">
        <v>18</v>
      </c>
      <c r="C10" s="4">
        <v>0</v>
      </c>
    </row>
    <row r="11" spans="1:6" s="22" customFormat="1" ht="14.4" x14ac:dyDescent="0.3">
      <c r="A11" s="6">
        <v>9</v>
      </c>
      <c r="B11" s="11" t="s">
        <v>12</v>
      </c>
      <c r="C11" s="4">
        <v>0</v>
      </c>
    </row>
    <row r="12" spans="1:6" s="28" customFormat="1" ht="14.4" x14ac:dyDescent="0.3">
      <c r="A12" s="6">
        <v>10</v>
      </c>
      <c r="B12" s="11" t="s">
        <v>24</v>
      </c>
      <c r="C12" s="4">
        <v>0</v>
      </c>
    </row>
    <row r="13" spans="1:6" s="28" customFormat="1" ht="14.4" x14ac:dyDescent="0.3">
      <c r="A13" s="6">
        <v>11</v>
      </c>
      <c r="B13" s="11" t="s">
        <v>16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47839984.869999997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1128394.3500000001</v>
      </c>
    </row>
    <row r="17" spans="1:5" ht="14.4" x14ac:dyDescent="0.3">
      <c r="A17" s="3">
        <v>2</v>
      </c>
      <c r="B17" s="14" t="s">
        <v>26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17</v>
      </c>
      <c r="C18" s="4">
        <v>0</v>
      </c>
      <c r="E18" s="5"/>
    </row>
    <row r="19" spans="1:5" ht="14.4" x14ac:dyDescent="0.3">
      <c r="A19" s="6">
        <v>4</v>
      </c>
      <c r="B19" s="10" t="s">
        <v>30</v>
      </c>
      <c r="C19" s="4">
        <v>0</v>
      </c>
    </row>
    <row r="20" spans="1:5" ht="14.4" x14ac:dyDescent="0.3">
      <c r="A20" s="6">
        <v>5</v>
      </c>
      <c r="B20" s="25" t="s">
        <v>40</v>
      </c>
      <c r="C20" s="7">
        <v>46406570.82</v>
      </c>
    </row>
    <row r="21" spans="1:5" ht="14.4" x14ac:dyDescent="0.3">
      <c r="A21" s="35" t="s">
        <v>7</v>
      </c>
      <c r="B21" s="30"/>
      <c r="C21" s="18">
        <f>SUM(C15:C20)</f>
        <v>47534965.170000002</v>
      </c>
    </row>
    <row r="22" spans="1:5" ht="14.4" x14ac:dyDescent="0.3">
      <c r="A22" s="35" t="s">
        <v>8</v>
      </c>
      <c r="B22" s="30"/>
      <c r="C22" s="8">
        <f>SUM(C14-C21)</f>
        <v>305019.69999999553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C25+C26+C27+C28+C29+C30</f>
        <v>1128394.3500000001</v>
      </c>
    </row>
    <row r="25" spans="1:5" s="12" customFormat="1" ht="15.75" customHeight="1" x14ac:dyDescent="0.3">
      <c r="B25" s="10" t="s">
        <v>35</v>
      </c>
      <c r="C25" s="17">
        <v>594000</v>
      </c>
    </row>
    <row r="26" spans="1:5" s="12" customFormat="1" ht="15.75" customHeight="1" x14ac:dyDescent="0.3">
      <c r="B26" s="10" t="s">
        <v>25</v>
      </c>
      <c r="C26" s="17">
        <v>0</v>
      </c>
    </row>
    <row r="27" spans="1:5" s="12" customFormat="1" ht="15.75" customHeight="1" x14ac:dyDescent="0.3">
      <c r="B27" s="10" t="s">
        <v>37</v>
      </c>
      <c r="C27" s="17">
        <v>534364</v>
      </c>
    </row>
    <row r="28" spans="1:5" s="24" customFormat="1" ht="15.75" customHeight="1" x14ac:dyDescent="0.3">
      <c r="B28" s="25" t="s">
        <v>34</v>
      </c>
      <c r="C28" s="26">
        <v>0</v>
      </c>
    </row>
    <row r="29" spans="1:5" s="24" customFormat="1" ht="15.75" customHeight="1" x14ac:dyDescent="0.3">
      <c r="B29" s="25" t="s">
        <v>13</v>
      </c>
      <c r="C29" s="26">
        <v>30.35</v>
      </c>
    </row>
    <row r="30" spans="1:5" s="24" customFormat="1" ht="15.75" customHeight="1" x14ac:dyDescent="0.3">
      <c r="B30" s="25" t="s">
        <v>33</v>
      </c>
      <c r="C30" s="26">
        <v>0</v>
      </c>
    </row>
    <row r="31" spans="1:5" s="12" customFormat="1" ht="15.75" customHeight="1" x14ac:dyDescent="0.3">
      <c r="A31" s="12">
        <v>2</v>
      </c>
      <c r="B31" s="9" t="s">
        <v>26</v>
      </c>
      <c r="C31" s="16">
        <f>SUM(C32:C32:C33)</f>
        <v>0</v>
      </c>
    </row>
    <row r="32" spans="1:5" s="12" customFormat="1" ht="15.75" customHeight="1" x14ac:dyDescent="0.3">
      <c r="B32" s="10" t="s">
        <v>27</v>
      </c>
      <c r="C32" s="17">
        <v>0</v>
      </c>
    </row>
    <row r="33" spans="1:3" s="12" customFormat="1" ht="15.75" customHeight="1" x14ac:dyDescent="0.3">
      <c r="B33" s="10" t="s">
        <v>28</v>
      </c>
      <c r="C33" s="17">
        <v>0</v>
      </c>
    </row>
    <row r="34" spans="1:3" s="15" customFormat="1" ht="15.75" customHeight="1" x14ac:dyDescent="0.3">
      <c r="A34" s="15">
        <v>3</v>
      </c>
      <c r="B34" s="9" t="s">
        <v>17</v>
      </c>
      <c r="C34" s="16">
        <f>C35+C36</f>
        <v>0</v>
      </c>
    </row>
    <row r="35" spans="1:3" s="12" customFormat="1" ht="15.75" customHeight="1" x14ac:dyDescent="0.3">
      <c r="B35" s="10" t="s">
        <v>29</v>
      </c>
      <c r="C35" s="17">
        <v>0</v>
      </c>
    </row>
    <row r="36" spans="1:3" s="12" customFormat="1" ht="15.75" customHeight="1" x14ac:dyDescent="0.3">
      <c r="B36" s="10" t="s">
        <v>21</v>
      </c>
      <c r="C36" s="17">
        <v>0</v>
      </c>
    </row>
    <row r="37" spans="1:3" s="15" customFormat="1" ht="15.75" customHeight="1" x14ac:dyDescent="0.3">
      <c r="A37" s="15">
        <v>4</v>
      </c>
      <c r="B37" s="9" t="s">
        <v>30</v>
      </c>
      <c r="C37" s="16">
        <f>SUM(C38:C39)</f>
        <v>0</v>
      </c>
    </row>
    <row r="38" spans="1:3" s="12" customFormat="1" ht="15.75" customHeight="1" x14ac:dyDescent="0.3">
      <c r="B38" s="10" t="s">
        <v>31</v>
      </c>
      <c r="C38" s="4">
        <v>0</v>
      </c>
    </row>
    <row r="39" spans="1:3" s="12" customFormat="1" ht="17.399999999999999" customHeight="1" x14ac:dyDescent="0.3">
      <c r="B39" s="10" t="s">
        <v>32</v>
      </c>
      <c r="C39" s="17">
        <v>0</v>
      </c>
    </row>
    <row r="40" spans="1:3" s="15" customFormat="1" ht="15.75" customHeight="1" x14ac:dyDescent="0.3">
      <c r="A40" s="15">
        <v>5</v>
      </c>
      <c r="B40" s="9" t="s">
        <v>23</v>
      </c>
      <c r="C40" s="16">
        <f>SUM(C41+C42)</f>
        <v>46406570.82</v>
      </c>
    </row>
    <row r="41" spans="1:3" s="12" customFormat="1" ht="15.75" customHeight="1" x14ac:dyDescent="0.3">
      <c r="B41" s="10" t="s">
        <v>38</v>
      </c>
      <c r="C41" s="17">
        <v>28765464.850000001</v>
      </c>
    </row>
    <row r="42" spans="1:3" s="12" customFormat="1" ht="15.75" customHeight="1" x14ac:dyDescent="0.3">
      <c r="B42" s="10" t="s">
        <v>39</v>
      </c>
      <c r="C42" s="17">
        <v>17641105.969999999</v>
      </c>
    </row>
    <row r="43" spans="1:3" ht="15" customHeight="1" x14ac:dyDescent="0.3">
      <c r="B43" s="13" t="s">
        <v>10</v>
      </c>
      <c r="C43" s="16">
        <f>SUM(C24+C31+C34+C37+C40)</f>
        <v>47534965.170000002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2024-11-07T08:52:24Z</dcterms:modified>
</cp:coreProperties>
</file>