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takica\Desktop\"/>
    </mc:Choice>
  </mc:AlternateContent>
  <bookViews>
    <workbookView xWindow="0" yWindow="0" windowWidth="2364" windowHeight="0" firstSheet="1" activeTab="1"/>
  </bookViews>
  <sheets>
    <sheet name="Sheet1" sheetId="1" state="hidden" r:id="rId1"/>
    <sheet name="Sheet2" sheetId="2" r:id="rId2"/>
    <sheet name="Sheet3" sheetId="3" state="hidden" r:id="rId3"/>
    <sheet name="Sheet4" sheetId="4" state="hidden" r:id="rId4"/>
  </sheet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C21" i="2" l="1"/>
  <c r="C39" i="2" l="1"/>
  <c r="C14" i="2" l="1"/>
  <c r="C29" i="2" l="1"/>
  <c r="C36" i="2"/>
  <c r="C33" i="2" l="1"/>
  <c r="C24" i="2" l="1"/>
  <c r="C42" i="2" s="1"/>
  <c r="C22" i="2" l="1"/>
</calcChain>
</file>

<file path=xl/sharedStrings.xml><?xml version="1.0" encoding="utf-8"?>
<sst xmlns="http://schemas.openxmlformats.org/spreadsheetml/2006/main" count="44" uniqueCount="39">
  <si>
    <t>Назив установе</t>
  </si>
  <si>
    <t>ЗДРАВСТВЕНИ ЦЕНТАР ГЊИЛАНЕ</t>
  </si>
  <si>
    <t>Датум:</t>
  </si>
  <si>
    <t>СТАЊЕ НОВЧАНИХ СРЕДСТАВА НА РАЧУНУ ЗДРАВСТВЕНЕ УСТАНОВЕ НА ДАН</t>
  </si>
  <si>
    <t>СТАЊЕ ПРЕТХОДНОГ ДАНА</t>
  </si>
  <si>
    <t>УКУПНО СТАЊЕ НА РАЧУНУ ЗДРАВСТЕНЕ УСТАНОВЕ НА ДАН</t>
  </si>
  <si>
    <t>ПРИПРЕМЉЕНА И ИЗВРШЕНА ПЛАЋАЊА</t>
  </si>
  <si>
    <t>УКУПНА ПРИПРЕМЉЕНА И ИЗВРШЕНА ПЛАЋАЊА</t>
  </si>
  <si>
    <t>САЛДО</t>
  </si>
  <si>
    <t>ИЗВРШЕНЕ ИСПЛАТЕ</t>
  </si>
  <si>
    <t>УКУПНО</t>
  </si>
  <si>
    <t>МАТЕРИЈАЛНИ И ОСТАЛИ ТРОШКОВИ</t>
  </si>
  <si>
    <t>1.4 . МИНИСТАРСТВО ФИНАНСИЈА-УПРАВА ЗА ТРЕЗОР</t>
  </si>
  <si>
    <t>1.1. ИСПЛАТА СИТНИХ РАЧУНА</t>
  </si>
  <si>
    <t>ИСХРАНА</t>
  </si>
  <si>
    <t>2.1. ПЛАВА ЗВЗДА ДОО,СТРАЖА</t>
  </si>
  <si>
    <t>2.2. УПЛАТА РАЧУНА ЗА ИСХРАНУ, ПЕРИЋ</t>
  </si>
  <si>
    <t>1.2. ЕЛЕКТРОНСКИ ФАКУЛТЕТ, НИШ</t>
  </si>
  <si>
    <t>ПРИЛИВ СРЕДСТАВА ОД РФЗО ПО УГОВОРУ 97 9306G</t>
  </si>
  <si>
    <t>САНИТЕТСКИ И МЕДИЦИНСКИ МАТЕРИЈАЛ</t>
  </si>
  <si>
    <t>3.1. ПРИЗМА ТРАДЕ, ДОО</t>
  </si>
  <si>
    <t>3.2. МЕДИАКТИВА,ДОО</t>
  </si>
  <si>
    <t>2.3. ДОО ЛОНГ, К.КАМЕНИЦА</t>
  </si>
  <si>
    <t>ПРИЛИВ СРЕДСТАВА ОД РФЗО ПО УГОВОРУ 97 93064</t>
  </si>
  <si>
    <t>ПРИЛИВ СРЕДСТАВА ОД РФЗО ПО УГОВОРУ 97 9306C</t>
  </si>
  <si>
    <t>5.2. ПИД-05-2024/II DEO</t>
  </si>
  <si>
    <t>5.1.ПЛАТА ЗА 05//II-ДЕ0</t>
  </si>
  <si>
    <t>ПЛАТА ЗА 05/II-ДЕ0</t>
  </si>
  <si>
    <t>ПРИЛИВ СРЕДСТАВА ОД НЕНАДА ГВОДЕНОВИЋА СУДС.ИЗВРШ.</t>
  </si>
  <si>
    <t>1.3. БУЏЕТСКИ ФОНД ОСОБЕ СА ИНВАЛИДИТЕТОМ</t>
  </si>
  <si>
    <t>ПРИЛИВ СРЕДСТАВА ОД РФЗО ПО УГОВОРУ 97 9306I</t>
  </si>
  <si>
    <t>ЕНЕРГЕНТИ</t>
  </si>
  <si>
    <t>4.1. ПУЛС ОИЛ ДОО</t>
  </si>
  <si>
    <t>4.2. СЕКОС ДОО, ЗВЕЧАН</t>
  </si>
  <si>
    <t>ПРИЛИВ СРЕДСТАВА ОД РФЗО ПО УГОВОРУ 97 02O6B</t>
  </si>
  <si>
    <t>ПРИЛИВ СРЕДСТАВА ОД РФЗО ПО УГОВОРУ 97 1105B</t>
  </si>
  <si>
    <t>ПРИЛИВ СРЕДСТАВА ОД РФЗО ПО УГОВОРУ 97 3797B</t>
  </si>
  <si>
    <t>ПРИЛИВ СРЕДСТАВА ОД РФЗО ПО УГОВОРУ 97 9306J</t>
  </si>
  <si>
    <t>ПРИЛИВ СРЕДСТАВА ОД РФЗО ПО УГОВОРУ 97 9307J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</si>
</sst>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#,##0.00\ [$Дин.-281A]"/>
    <numFmt numFmtId="165" formatCode="#.##0.00\ [$Дин.-281A]"/>
    <numFmt numFmtId="166" formatCode="#,##0.00\ [$Дин.-C1A]"/>
    <numFmt numFmtId="167" formatCode="dd/mm/yyyy;@"/>
  </numFmts>
  <fonts count="7" x14ac:knownFonts="1">
    <font>
      <sz val="11"/>
      <color rgb="FF000000"/>
      <name val="Calibri"/>
    </font>
    <font>
      <b/>
      <sz val="14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</font>
    <font>
      <sz val="11"/>
      <color rgb="FF000000"/>
      <name val="Calibri"/>
      <family val="2"/>
    </font>
    <font>
      <sz val="12"/>
      <color rgb="FF000000"/>
      <name val="Calibri"/>
      <family val="2"/>
    </font>
    <font>
      <sz val="11"/>
      <color rgb="FF000000"/>
      <name val="Calibri"/>
      <family val="2"/>
      <charset val="238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36">
    <xf numFmtId="0" fontId="0" fillId="0" borderId="0" xfId="0" applyFont="1" applyAlignment="1"/>
    <xf numFmtId="0" fontId="1" fillId="0" borderId="0" xfId="0" applyFont="1"/>
    <xf numFmtId="0" fontId="0" fillId="0" borderId="0" xfId="0" applyFont="1" applyAlignment="1">
      <alignment horizontal="center"/>
    </xf>
    <xf numFmtId="0" fontId="0" fillId="0" borderId="1" xfId="0" applyFont="1" applyBorder="1"/>
    <xf numFmtId="164" fontId="0" fillId="0" borderId="1" xfId="0" applyNumberFormat="1" applyFont="1" applyBorder="1"/>
    <xf numFmtId="165" fontId="0" fillId="0" borderId="0" xfId="0" applyNumberFormat="1" applyFont="1"/>
    <xf numFmtId="0" fontId="0" fillId="0" borderId="2" xfId="0" applyFont="1" applyBorder="1"/>
    <xf numFmtId="166" fontId="0" fillId="0" borderId="1" xfId="0" applyNumberFormat="1" applyFont="1" applyBorder="1"/>
    <xf numFmtId="164" fontId="2" fillId="0" borderId="1" xfId="0" applyNumberFormat="1" applyFont="1" applyBorder="1"/>
    <xf numFmtId="0" fontId="2" fillId="0" borderId="1" xfId="0" applyFont="1" applyBorder="1" applyAlignment="1">
      <alignment horizontal="left"/>
    </xf>
    <xf numFmtId="0" fontId="4" fillId="0" borderId="1" xfId="0" applyFont="1" applyBorder="1" applyAlignment="1">
      <alignment horizontal="left"/>
    </xf>
    <xf numFmtId="0" fontId="4" fillId="0" borderId="1" xfId="0" applyFont="1" applyBorder="1"/>
    <xf numFmtId="0" fontId="4" fillId="0" borderId="0" xfId="0" applyFont="1" applyAlignment="1"/>
    <xf numFmtId="0" fontId="2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2" fillId="0" borderId="0" xfId="0" applyFont="1" applyAlignment="1"/>
    <xf numFmtId="164" fontId="2" fillId="0" borderId="1" xfId="0" quotePrefix="1" applyNumberFormat="1" applyFont="1" applyBorder="1" applyAlignment="1">
      <alignment horizontal="right"/>
    </xf>
    <xf numFmtId="164" fontId="4" fillId="0" borderId="1" xfId="0" quotePrefix="1" applyNumberFormat="1" applyFont="1" applyBorder="1" applyAlignment="1">
      <alignment horizontal="right"/>
    </xf>
    <xf numFmtId="164" fontId="4" fillId="0" borderId="1" xfId="0" applyNumberFormat="1" applyFont="1" applyBorder="1"/>
    <xf numFmtId="0" fontId="0" fillId="0" borderId="0" xfId="0" applyFont="1" applyAlignment="1"/>
    <xf numFmtId="0" fontId="1" fillId="0" borderId="0" xfId="0" applyFont="1" applyAlignment="1">
      <alignment horizontal="right"/>
    </xf>
    <xf numFmtId="0" fontId="0" fillId="0" borderId="0" xfId="0" applyFont="1" applyAlignment="1"/>
    <xf numFmtId="0" fontId="0" fillId="0" borderId="0" xfId="0" applyFont="1" applyAlignment="1"/>
    <xf numFmtId="164" fontId="4" fillId="0" borderId="1" xfId="0" applyNumberFormat="1" applyFont="1" applyBorder="1" applyAlignment="1">
      <alignment horizontal="right"/>
    </xf>
    <xf numFmtId="0" fontId="6" fillId="0" borderId="0" xfId="0" applyFont="1" applyAlignment="1"/>
    <xf numFmtId="0" fontId="6" fillId="0" borderId="1" xfId="0" applyFont="1" applyBorder="1" applyAlignment="1">
      <alignment horizontal="left"/>
    </xf>
    <xf numFmtId="164" fontId="6" fillId="0" borderId="1" xfId="0" quotePrefix="1" applyNumberFormat="1" applyFont="1" applyBorder="1" applyAlignment="1">
      <alignment horizontal="right"/>
    </xf>
    <xf numFmtId="167" fontId="5" fillId="0" borderId="0" xfId="0" applyNumberFormat="1" applyFont="1"/>
    <xf numFmtId="0" fontId="0" fillId="0" borderId="0" xfId="0" applyFont="1" applyAlignment="1"/>
    <xf numFmtId="0" fontId="1" fillId="0" borderId="2" xfId="0" applyFont="1" applyBorder="1" applyAlignment="1">
      <alignment horizontal="center"/>
    </xf>
    <xf numFmtId="0" fontId="3" fillId="0" borderId="3" xfId="0" applyFont="1" applyBorder="1"/>
    <xf numFmtId="0" fontId="1" fillId="0" borderId="0" xfId="0" applyFont="1" applyAlignment="1">
      <alignment horizontal="center" vertical="center" wrapText="1"/>
    </xf>
    <xf numFmtId="0" fontId="0" fillId="0" borderId="0" xfId="0" applyFont="1" applyAlignment="1"/>
    <xf numFmtId="0" fontId="2" fillId="0" borderId="2" xfId="0" applyFont="1" applyBorder="1" applyAlignment="1">
      <alignment horizontal="center" vertical="top" wrapText="1"/>
    </xf>
    <xf numFmtId="0" fontId="1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42"/>
  <sheetViews>
    <sheetView tabSelected="1" workbookViewId="0">
      <selection activeCell="F8" sqref="F8"/>
    </sheetView>
  </sheetViews>
  <sheetFormatPr defaultColWidth="14.44140625" defaultRowHeight="15" customHeight="1" x14ac:dyDescent="0.3"/>
  <cols>
    <col min="1" max="1" width="19.33203125" customWidth="1"/>
    <col min="2" max="2" width="76.44140625" customWidth="1"/>
    <col min="3" max="3" width="20.109375" customWidth="1"/>
    <col min="4" max="4" width="15.44140625" customWidth="1"/>
    <col min="5" max="5" width="18.109375" customWidth="1"/>
    <col min="6" max="6" width="13.5546875" customWidth="1"/>
  </cols>
  <sheetData>
    <row r="1" spans="1:6" ht="18" x14ac:dyDescent="0.35">
      <c r="A1" s="1" t="s">
        <v>0</v>
      </c>
      <c r="B1" s="1" t="s">
        <v>1</v>
      </c>
      <c r="E1" s="20" t="s">
        <v>2</v>
      </c>
      <c r="F1" s="27">
        <v>45451</v>
      </c>
    </row>
    <row r="2" spans="1:6" ht="14.4" x14ac:dyDescent="0.3">
      <c r="A2" s="31" t="s">
        <v>3</v>
      </c>
      <c r="B2" s="32"/>
      <c r="C2" s="2"/>
    </row>
    <row r="3" spans="1:6" ht="14.4" x14ac:dyDescent="0.3">
      <c r="A3" s="3">
        <v>1</v>
      </c>
      <c r="B3" s="3" t="s">
        <v>4</v>
      </c>
      <c r="C3" s="23">
        <v>2789496.23</v>
      </c>
    </row>
    <row r="4" spans="1:6" ht="14.4" x14ac:dyDescent="0.3">
      <c r="A4" s="3">
        <v>2</v>
      </c>
      <c r="B4" s="11" t="s">
        <v>18</v>
      </c>
      <c r="C4" s="4">
        <v>0</v>
      </c>
    </row>
    <row r="5" spans="1:6" ht="14.4" x14ac:dyDescent="0.3">
      <c r="A5" s="3">
        <v>3</v>
      </c>
      <c r="B5" s="11" t="s">
        <v>35</v>
      </c>
      <c r="C5" s="4">
        <v>0</v>
      </c>
    </row>
    <row r="6" spans="1:6" ht="14.4" x14ac:dyDescent="0.3">
      <c r="A6" s="3">
        <v>4</v>
      </c>
      <c r="B6" s="11" t="s">
        <v>34</v>
      </c>
      <c r="C6" s="4">
        <v>0</v>
      </c>
    </row>
    <row r="7" spans="1:6" s="21" customFormat="1" ht="14.4" x14ac:dyDescent="0.3">
      <c r="A7" s="6">
        <v>5</v>
      </c>
      <c r="B7" s="11" t="s">
        <v>36</v>
      </c>
      <c r="C7" s="4">
        <v>0</v>
      </c>
    </row>
    <row r="8" spans="1:6" s="22" customFormat="1" ht="14.4" x14ac:dyDescent="0.3">
      <c r="A8" s="6">
        <v>6</v>
      </c>
      <c r="B8" s="11" t="s">
        <v>37</v>
      </c>
      <c r="C8" s="4">
        <v>0</v>
      </c>
    </row>
    <row r="9" spans="1:6" s="22" customFormat="1" ht="14.4" x14ac:dyDescent="0.3">
      <c r="A9" s="6">
        <v>7</v>
      </c>
      <c r="B9" s="11" t="s">
        <v>38</v>
      </c>
      <c r="C9" s="4">
        <v>0</v>
      </c>
    </row>
    <row r="10" spans="1:6" s="22" customFormat="1" ht="14.4" x14ac:dyDescent="0.3">
      <c r="A10" s="6">
        <v>8</v>
      </c>
      <c r="B10" s="11" t="s">
        <v>23</v>
      </c>
      <c r="C10" s="4">
        <v>0</v>
      </c>
    </row>
    <row r="11" spans="1:6" s="22" customFormat="1" ht="14.4" x14ac:dyDescent="0.3">
      <c r="A11" s="6">
        <v>9</v>
      </c>
      <c r="B11" s="11" t="s">
        <v>24</v>
      </c>
      <c r="C11" s="4">
        <v>0</v>
      </c>
    </row>
    <row r="12" spans="1:6" s="28" customFormat="1" ht="14.4" x14ac:dyDescent="0.3">
      <c r="A12" s="6">
        <v>10</v>
      </c>
      <c r="B12" s="11" t="s">
        <v>30</v>
      </c>
      <c r="C12" s="4">
        <v>0</v>
      </c>
    </row>
    <row r="13" spans="1:6" s="28" customFormat="1" ht="14.4" x14ac:dyDescent="0.3">
      <c r="A13" s="6">
        <v>11</v>
      </c>
      <c r="B13" s="11" t="s">
        <v>28</v>
      </c>
      <c r="C13" s="4">
        <v>0</v>
      </c>
    </row>
    <row r="14" spans="1:6" ht="14.4" x14ac:dyDescent="0.3">
      <c r="A14" s="33" t="s">
        <v>5</v>
      </c>
      <c r="B14" s="30"/>
      <c r="C14" s="8">
        <f>SUM(C3:C13)</f>
        <v>2789496.23</v>
      </c>
    </row>
    <row r="15" spans="1:6" ht="18" x14ac:dyDescent="0.3">
      <c r="A15" s="34" t="s">
        <v>6</v>
      </c>
      <c r="B15" s="30"/>
      <c r="C15" s="4">
        <v>0</v>
      </c>
    </row>
    <row r="16" spans="1:6" ht="14.4" x14ac:dyDescent="0.3">
      <c r="A16" s="3">
        <v>1</v>
      </c>
      <c r="B16" s="14" t="s">
        <v>11</v>
      </c>
      <c r="C16" s="17">
        <v>2586.9299999999998</v>
      </c>
    </row>
    <row r="17" spans="1:5" ht="14.4" x14ac:dyDescent="0.3">
      <c r="A17" s="3">
        <v>2</v>
      </c>
      <c r="B17" s="14" t="s">
        <v>14</v>
      </c>
      <c r="C17" s="4">
        <v>0</v>
      </c>
      <c r="E17" s="5"/>
    </row>
    <row r="18" spans="1:5" s="19" customFormat="1" ht="14.4" x14ac:dyDescent="0.3">
      <c r="A18" s="6">
        <v>3</v>
      </c>
      <c r="B18" s="10" t="s">
        <v>19</v>
      </c>
      <c r="C18" s="4">
        <v>0</v>
      </c>
      <c r="E18" s="5"/>
    </row>
    <row r="19" spans="1:5" ht="14.4" x14ac:dyDescent="0.3">
      <c r="A19" s="6">
        <v>4</v>
      </c>
      <c r="B19" s="10" t="s">
        <v>31</v>
      </c>
      <c r="C19" s="4">
        <v>0</v>
      </c>
    </row>
    <row r="20" spans="1:5" ht="14.4" x14ac:dyDescent="0.3">
      <c r="A20" s="6">
        <v>5</v>
      </c>
      <c r="B20" s="25" t="s">
        <v>27</v>
      </c>
      <c r="C20" s="7">
        <v>0</v>
      </c>
    </row>
    <row r="21" spans="1:5" ht="14.4" x14ac:dyDescent="0.3">
      <c r="A21" s="35" t="s">
        <v>7</v>
      </c>
      <c r="B21" s="30"/>
      <c r="C21" s="18">
        <f>SUM(C15:C20)</f>
        <v>2586.9299999999998</v>
      </c>
    </row>
    <row r="22" spans="1:5" ht="14.4" x14ac:dyDescent="0.3">
      <c r="A22" s="35" t="s">
        <v>8</v>
      </c>
      <c r="B22" s="30"/>
      <c r="C22" s="8">
        <f>SUM(C14-C21)</f>
        <v>2786909.3</v>
      </c>
    </row>
    <row r="23" spans="1:5" s="15" customFormat="1" ht="15.75" customHeight="1" x14ac:dyDescent="0.35">
      <c r="A23" s="29" t="s">
        <v>9</v>
      </c>
      <c r="B23" s="30"/>
      <c r="C23" s="16"/>
    </row>
    <row r="24" spans="1:5" s="12" customFormat="1" ht="15.75" customHeight="1" x14ac:dyDescent="0.3">
      <c r="A24" s="15">
        <v>1</v>
      </c>
      <c r="B24" s="9" t="s">
        <v>11</v>
      </c>
      <c r="C24" s="16">
        <f>C25+C26+C27+C28</f>
        <v>2586.9299999999998</v>
      </c>
    </row>
    <row r="25" spans="1:5" s="12" customFormat="1" ht="15.75" customHeight="1" x14ac:dyDescent="0.3">
      <c r="B25" s="10" t="s">
        <v>13</v>
      </c>
      <c r="C25" s="17">
        <v>0</v>
      </c>
    </row>
    <row r="26" spans="1:5" s="12" customFormat="1" ht="15.75" customHeight="1" x14ac:dyDescent="0.3">
      <c r="B26" s="10" t="s">
        <v>17</v>
      </c>
      <c r="C26" s="17">
        <v>0</v>
      </c>
    </row>
    <row r="27" spans="1:5" s="12" customFormat="1" ht="15.75" customHeight="1" x14ac:dyDescent="0.3">
      <c r="B27" s="10" t="s">
        <v>29</v>
      </c>
      <c r="C27" s="17">
        <v>0</v>
      </c>
    </row>
    <row r="28" spans="1:5" s="24" customFormat="1" ht="15.75" customHeight="1" x14ac:dyDescent="0.3">
      <c r="B28" s="25" t="s">
        <v>12</v>
      </c>
      <c r="C28" s="26">
        <v>2586.9299999999998</v>
      </c>
    </row>
    <row r="29" spans="1:5" s="12" customFormat="1" ht="15.75" customHeight="1" x14ac:dyDescent="0.3">
      <c r="A29" s="12">
        <v>2</v>
      </c>
      <c r="B29" s="9" t="s">
        <v>14</v>
      </c>
      <c r="C29" s="16">
        <f>SUM(C30:C31:C32)</f>
        <v>0</v>
      </c>
    </row>
    <row r="30" spans="1:5" s="12" customFormat="1" ht="15.75" customHeight="1" x14ac:dyDescent="0.3">
      <c r="B30" s="10" t="s">
        <v>15</v>
      </c>
      <c r="C30" s="17">
        <v>0</v>
      </c>
    </row>
    <row r="31" spans="1:5" s="12" customFormat="1" ht="15.75" customHeight="1" x14ac:dyDescent="0.3">
      <c r="B31" s="10" t="s">
        <v>16</v>
      </c>
      <c r="C31" s="17">
        <v>0</v>
      </c>
    </row>
    <row r="32" spans="1:5" s="12" customFormat="1" ht="15.75" customHeight="1" x14ac:dyDescent="0.3">
      <c r="B32" s="10" t="s">
        <v>22</v>
      </c>
      <c r="C32" s="17">
        <v>0</v>
      </c>
    </row>
    <row r="33" spans="1:3" s="15" customFormat="1" ht="15.75" customHeight="1" x14ac:dyDescent="0.3">
      <c r="A33" s="15">
        <v>3</v>
      </c>
      <c r="B33" s="9" t="s">
        <v>19</v>
      </c>
      <c r="C33" s="16">
        <f>C34+C35</f>
        <v>0</v>
      </c>
    </row>
    <row r="34" spans="1:3" s="12" customFormat="1" ht="15.75" customHeight="1" x14ac:dyDescent="0.3">
      <c r="B34" s="10" t="s">
        <v>20</v>
      </c>
      <c r="C34" s="17">
        <v>0</v>
      </c>
    </row>
    <row r="35" spans="1:3" s="12" customFormat="1" ht="15.75" customHeight="1" x14ac:dyDescent="0.3">
      <c r="B35" s="10" t="s">
        <v>21</v>
      </c>
      <c r="C35" s="17">
        <v>0</v>
      </c>
    </row>
    <row r="36" spans="1:3" s="15" customFormat="1" ht="15.75" customHeight="1" x14ac:dyDescent="0.3">
      <c r="A36" s="15">
        <v>4</v>
      </c>
      <c r="B36" s="9" t="s">
        <v>31</v>
      </c>
      <c r="C36" s="16">
        <f>SUM(C37:C38)</f>
        <v>0</v>
      </c>
    </row>
    <row r="37" spans="1:3" s="12" customFormat="1" ht="15.75" customHeight="1" x14ac:dyDescent="0.3">
      <c r="B37" s="10" t="s">
        <v>32</v>
      </c>
      <c r="C37" s="4">
        <v>0</v>
      </c>
    </row>
    <row r="38" spans="1:3" s="12" customFormat="1" ht="17.399999999999999" customHeight="1" x14ac:dyDescent="0.3">
      <c r="B38" s="10" t="s">
        <v>33</v>
      </c>
      <c r="C38" s="17">
        <v>0</v>
      </c>
    </row>
    <row r="39" spans="1:3" s="15" customFormat="1" ht="15.75" customHeight="1" x14ac:dyDescent="0.3">
      <c r="A39" s="15">
        <v>5</v>
      </c>
      <c r="B39" s="9" t="s">
        <v>27</v>
      </c>
      <c r="C39" s="16">
        <f>SUM(C40+C41)</f>
        <v>0</v>
      </c>
    </row>
    <row r="40" spans="1:3" s="12" customFormat="1" ht="15.75" customHeight="1" x14ac:dyDescent="0.3">
      <c r="B40" s="10" t="s">
        <v>26</v>
      </c>
      <c r="C40" s="17">
        <v>0</v>
      </c>
    </row>
    <row r="41" spans="1:3" s="12" customFormat="1" ht="15.75" customHeight="1" x14ac:dyDescent="0.3">
      <c r="B41" s="10" t="s">
        <v>25</v>
      </c>
      <c r="C41" s="17">
        <v>0</v>
      </c>
    </row>
    <row r="42" spans="1:3" ht="15" customHeight="1" x14ac:dyDescent="0.3">
      <c r="B42" s="13" t="s">
        <v>10</v>
      </c>
      <c r="C42" s="16">
        <f>SUM(C24+C29+C33+C36+C39)</f>
        <v>2586.9299999999998</v>
      </c>
    </row>
  </sheetData>
  <mergeCells count="6">
    <mergeCell ref="A23:B23"/>
    <mergeCell ref="A2:B2"/>
    <mergeCell ref="A14:B14"/>
    <mergeCell ref="A15:B15"/>
    <mergeCell ref="A21:B21"/>
    <mergeCell ref="A22:B22"/>
  </mergeCells>
  <pageMargins left="0.7" right="0.7" top="0.75" bottom="0.75" header="0" footer="0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1:A100"/>
  <sheetViews>
    <sheetView workbookViewId="0"/>
  </sheetViews>
  <sheetFormatPr defaultColWidth="14.44140625" defaultRowHeight="15" customHeight="1" x14ac:dyDescent="0.3"/>
  <cols>
    <col min="1" max="6" width="8.6640625" customWidth="1"/>
  </cols>
  <sheetData>
    <row r="21" ht="15.75" customHeight="1" x14ac:dyDescent="0.3"/>
    <row r="22" ht="15.75" customHeight="1" x14ac:dyDescent="0.3"/>
    <row r="23" ht="15.75" customHeight="1" x14ac:dyDescent="0.3"/>
    <row r="24" ht="15.75" customHeight="1" x14ac:dyDescent="0.3"/>
    <row r="25" ht="15.75" customHeight="1" x14ac:dyDescent="0.3"/>
    <row r="26" ht="15.75" customHeight="1" x14ac:dyDescent="0.3"/>
    <row r="27" ht="15.75" customHeight="1" x14ac:dyDescent="0.3"/>
    <row r="28" ht="15.75" customHeight="1" x14ac:dyDescent="0.3"/>
    <row r="29" ht="15.75" customHeight="1" x14ac:dyDescent="0.3"/>
    <row r="30" ht="15.75" customHeight="1" x14ac:dyDescent="0.3"/>
    <row r="31" ht="15.75" customHeight="1" x14ac:dyDescent="0.3"/>
    <row r="32" ht="15.75" customHeight="1" x14ac:dyDescent="0.3"/>
    <row r="33" ht="15.75" customHeight="1" x14ac:dyDescent="0.3"/>
    <row r="34" ht="15.75" customHeight="1" x14ac:dyDescent="0.3"/>
    <row r="35" ht="15.75" customHeight="1" x14ac:dyDescent="0.3"/>
    <row r="36" ht="15.75" customHeight="1" x14ac:dyDescent="0.3"/>
    <row r="37" ht="15.75" customHeight="1" x14ac:dyDescent="0.3"/>
    <row r="38" ht="15.75" customHeight="1" x14ac:dyDescent="0.3"/>
    <row r="39" ht="15.75" customHeight="1" x14ac:dyDescent="0.3"/>
    <row r="40" ht="15.75" customHeight="1" x14ac:dyDescent="0.3"/>
    <row r="41" ht="15.75" customHeight="1" x14ac:dyDescent="0.3"/>
    <row r="42" ht="15.75" customHeight="1" x14ac:dyDescent="0.3"/>
    <row r="43" ht="15.75" customHeight="1" x14ac:dyDescent="0.3"/>
    <row r="44" ht="15.75" customHeight="1" x14ac:dyDescent="0.3"/>
    <row r="45" ht="15.75" customHeight="1" x14ac:dyDescent="0.3"/>
    <row r="46" ht="15.75" customHeight="1" x14ac:dyDescent="0.3"/>
    <row r="47" ht="15.75" customHeight="1" x14ac:dyDescent="0.3"/>
    <row r="48" ht="15.75" customHeight="1" x14ac:dyDescent="0.3"/>
    <row r="49" ht="15.75" customHeight="1" x14ac:dyDescent="0.3"/>
    <row r="50" ht="15.75" customHeight="1" x14ac:dyDescent="0.3"/>
    <row r="51" ht="15.75" customHeight="1" x14ac:dyDescent="0.3"/>
    <row r="52" ht="15.75" customHeight="1" x14ac:dyDescent="0.3"/>
    <row r="53" ht="15.75" customHeight="1" x14ac:dyDescent="0.3"/>
    <row r="54" ht="15.75" customHeight="1" x14ac:dyDescent="0.3"/>
    <row r="55" ht="15.75" customHeight="1" x14ac:dyDescent="0.3"/>
    <row r="56" ht="15.75" customHeight="1" x14ac:dyDescent="0.3"/>
    <row r="57" ht="15.75" customHeight="1" x14ac:dyDescent="0.3"/>
    <row r="58" ht="15.75" customHeight="1" x14ac:dyDescent="0.3"/>
    <row r="59" ht="15.75" customHeight="1" x14ac:dyDescent="0.3"/>
    <row r="60" ht="15.75" customHeight="1" x14ac:dyDescent="0.3"/>
    <row r="61" ht="15.75" customHeight="1" x14ac:dyDescent="0.3"/>
    <row r="62" ht="15.75" customHeight="1" x14ac:dyDescent="0.3"/>
    <row r="63" ht="15.75" customHeight="1" x14ac:dyDescent="0.3"/>
    <row r="64" ht="15.75" customHeight="1" x14ac:dyDescent="0.3"/>
    <row r="65" ht="15.75" customHeight="1" x14ac:dyDescent="0.3"/>
    <row r="66" ht="15.75" customHeight="1" x14ac:dyDescent="0.3"/>
    <row r="67" ht="15.75" customHeight="1" x14ac:dyDescent="0.3"/>
    <row r="68" ht="15.75" customHeight="1" x14ac:dyDescent="0.3"/>
    <row r="69" ht="15.75" customHeight="1" x14ac:dyDescent="0.3"/>
    <row r="70" ht="15.75" customHeight="1" x14ac:dyDescent="0.3"/>
    <row r="71" ht="15.75" customHeight="1" x14ac:dyDescent="0.3"/>
    <row r="72" ht="15.75" customHeight="1" x14ac:dyDescent="0.3"/>
    <row r="73" ht="15.75" customHeight="1" x14ac:dyDescent="0.3"/>
    <row r="74" ht="15.75" customHeight="1" x14ac:dyDescent="0.3"/>
    <row r="75" ht="15.75" customHeight="1" x14ac:dyDescent="0.3"/>
    <row r="76" ht="15.75" customHeight="1" x14ac:dyDescent="0.3"/>
    <row r="77" ht="15.75" customHeight="1" x14ac:dyDescent="0.3"/>
    <row r="78" ht="15.75" customHeight="1" x14ac:dyDescent="0.3"/>
    <row r="79" ht="15.75" customHeight="1" x14ac:dyDescent="0.3"/>
    <row r="80" ht="15.75" customHeight="1" x14ac:dyDescent="0.3"/>
    <row r="81" ht="15.75" customHeight="1" x14ac:dyDescent="0.3"/>
    <row r="82" ht="15.75" customHeight="1" x14ac:dyDescent="0.3"/>
    <row r="83" ht="15.75" customHeight="1" x14ac:dyDescent="0.3"/>
    <row r="84" ht="15.75" customHeight="1" x14ac:dyDescent="0.3"/>
    <row r="85" ht="15.75" customHeight="1" x14ac:dyDescent="0.3"/>
    <row r="86" ht="15.75" customHeight="1" x14ac:dyDescent="0.3"/>
    <row r="87" ht="15.75" customHeight="1" x14ac:dyDescent="0.3"/>
    <row r="88" ht="15.75" customHeight="1" x14ac:dyDescent="0.3"/>
    <row r="89" ht="15.75" customHeight="1" x14ac:dyDescent="0.3"/>
    <row r="90" ht="15.75" customHeight="1" x14ac:dyDescent="0.3"/>
    <row r="91" ht="15.75" customHeight="1" x14ac:dyDescent="0.3"/>
    <row r="92" ht="15.75" customHeight="1" x14ac:dyDescent="0.3"/>
    <row r="93" ht="15.75" customHeight="1" x14ac:dyDescent="0.3"/>
    <row r="94" ht="15.75" customHeight="1" x14ac:dyDescent="0.3"/>
    <row r="95" ht="15.75" customHeight="1" x14ac:dyDescent="0.3"/>
    <row r="96" ht="15.75" customHeight="1" x14ac:dyDescent="0.3"/>
    <row r="97" ht="15.75" customHeight="1" x14ac:dyDescent="0.3"/>
    <row r="98" ht="15.75" customHeight="1" x14ac:dyDescent="0.3"/>
    <row r="99" ht="15.75" customHeight="1" x14ac:dyDescent="0.3"/>
    <row r="100" ht="15.75" customHeight="1" x14ac:dyDescent="0.3"/>
  </sheetData>
  <pageMargins left="0.7" right="0.7" top="0.75" bottom="0.75" header="0" footer="0"/>
  <pageSetup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Sheet1</vt:lpstr>
      <vt:lpstr>Sheet2</vt:lpstr>
      <vt:lpstr>Sheet3</vt:lpstr>
      <vt:lpstr>Sheet4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</dc:creator>
  <cp:lastModifiedBy>takica</cp:lastModifiedBy>
  <cp:lastPrinted>2023-07-20T05:40:09Z</cp:lastPrinted>
  <dcterms:created xsi:type="dcterms:W3CDTF">2006-09-16T00:00:00Z</dcterms:created>
  <dcterms:modified xsi:type="dcterms:W3CDTF">2024-06-25T05:57:07Z</dcterms:modified>
</cp:coreProperties>
</file>