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akica\Desktop\"/>
    </mc:Choice>
  </mc:AlternateContent>
  <bookViews>
    <workbookView xWindow="0" yWindow="0" windowWidth="23040" windowHeight="9192" firstSheet="1" activeTab="1"/>
  </bookViews>
  <sheets>
    <sheet name="Sheet1" sheetId="1" state="hidden" r:id="rId1"/>
    <sheet name="Sheet2" sheetId="2" r:id="rId2"/>
    <sheet name="Sheet3" sheetId="3" state="hidden" r:id="rId3"/>
    <sheet name="Sheet4" sheetId="4" state="hidden" r:id="rId4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40" i="2" l="1"/>
  <c r="C19" i="2"/>
  <c r="C27" i="2" l="1"/>
  <c r="C34" i="2"/>
  <c r="C37" i="2" l="1"/>
  <c r="C31" i="2" l="1"/>
  <c r="C22" i="2" l="1"/>
  <c r="C12" i="2" l="1"/>
  <c r="C20" i="2" s="1"/>
</calcChain>
</file>

<file path=xl/sharedStrings.xml><?xml version="1.0" encoding="utf-8"?>
<sst xmlns="http://schemas.openxmlformats.org/spreadsheetml/2006/main" count="43" uniqueCount="38">
  <si>
    <t>Назив установе</t>
  </si>
  <si>
    <t>ЗДРАВСТВЕНИ ЦЕНТАР ГЊИЛАНЕ</t>
  </si>
  <si>
    <t>Датум:</t>
  </si>
  <si>
    <t>СТАЊЕ НОВЧАНИХ СРЕДСТАВА НА РАЧУНУ ЗДРАВСТВЕНЕ УСТАНОВЕ НА ДАН</t>
  </si>
  <si>
    <t>СТАЊЕ ПРЕТХОДНОГ ДАНА</t>
  </si>
  <si>
    <t>УКУПНО СТАЊЕ НА РАЧУНУ ЗДРАВСТЕНЕ УСТАНОВЕ НА ДАН</t>
  </si>
  <si>
    <t>ПРИПРЕМЉЕНА И ИЗВРШЕНА ПЛАЋАЊА</t>
  </si>
  <si>
    <t>УКУПНА ПРИПРЕМЉЕНА И ИЗВРШЕНА ПЛАЋАЊА</t>
  </si>
  <si>
    <t>САЛДО</t>
  </si>
  <si>
    <t>ИЗВРШЕНЕ ИСПЛАТЕ</t>
  </si>
  <si>
    <t>УКУПНО</t>
  </si>
  <si>
    <t>МАТЕРИЈАЛНИ И ОСТАЛИ ТРОШКОВИ</t>
  </si>
  <si>
    <t>1.4 . МИНИСТАРСТВО ФИНАНСИЈА-УПРАВА ЗА ТРЕЗОР</t>
  </si>
  <si>
    <t>ПРИЛИВ СРЕДСТАВА ОД РФЗО ПО УГОВОРУ 97 93019 bol.</t>
  </si>
  <si>
    <t>САНИТЕТСКИ И МЕДИЦИНСКИ ПОТРОШНИ МАТЕРИЈАЛ</t>
  </si>
  <si>
    <t>ПРИЛИВ СРЕДСТАВА ОД РФЗО ПО УГОВОРУ 97 0306C</t>
  </si>
  <si>
    <t>ПРИЛИВ СРЕДСТАВА ОД РФЗО ПО УГОВОРУ 97 93064</t>
  </si>
  <si>
    <t>ЕНЕРГЕНТИ</t>
  </si>
  <si>
    <t>2.1. ПУЛС ОИЛ ДОО</t>
  </si>
  <si>
    <t>2.2. СЕКОС, ДОО</t>
  </si>
  <si>
    <t xml:space="preserve">2.3. ДОО ЛОНГ </t>
  </si>
  <si>
    <t>4.2. МЕДИАКТИВА, ДОО</t>
  </si>
  <si>
    <t>4.1. ПРИЗМА ТРАДЕ, ДОО</t>
  </si>
  <si>
    <t>5.2. ПИД-12-2023</t>
  </si>
  <si>
    <t>ПЛАТА ПО УГОВОРУ</t>
  </si>
  <si>
    <t>5.1.ПЛАТА ПО УГОВОРУ</t>
  </si>
  <si>
    <t>1.3. ЗАКУПНИНА ЗА 5/6-2023</t>
  </si>
  <si>
    <t>ПРИЛИВ СРЕДСТАВА НЕНАД ГВОЗДЕНОВИЋ</t>
  </si>
  <si>
    <t>1.1. ИСПЛАТА СИТНИХ РАЧУНА</t>
  </si>
  <si>
    <t>10//01/2024</t>
  </si>
  <si>
    <t>ПРИЛИВ СРЕДСТАВА ОД РФЗО ПО УГОВОРУ 97 9306I</t>
  </si>
  <si>
    <t>ПРИЛИВ СРЕДСТАВА ОД РФЗО ПО УГОВОРУ 97 1106B</t>
  </si>
  <si>
    <t>ПРИЛИВ СРЕДСТАВА ОД РФЗО ПО УГОВОРУ 97 02O7B</t>
  </si>
  <si>
    <t>ПРИЛИВ СРЕДСТАВА ОД РФЗО ПО УГОВОРУ 97 90205B</t>
  </si>
  <si>
    <t>1.2. ИОСИ-12-2023</t>
  </si>
  <si>
    <t>БОЛОВАЊЕ</t>
  </si>
  <si>
    <t>3.1. БОЛОВАЊЕ ЗА 11/2023</t>
  </si>
  <si>
    <t>3.2. ПИД-11-2023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</si>
</sst>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\ [$Дин.-281A]"/>
    <numFmt numFmtId="165" formatCode="#.##0.00\ [$Дин.-281A]"/>
    <numFmt numFmtId="166" formatCode="#,##0.00\ [$Дин.-C1A]"/>
  </numFmts>
  <fonts count="7" x14ac:knownFonts="1">
    <font>
      <sz val="11"/>
      <color rgb="FF000000"/>
      <name val="Calibri"/>
    </font>
    <font>
      <b/>
      <sz val="14"/>
      <color rgb="FF000000"/>
      <name val="Calibri"/>
      <family val="2"/>
    </font>
    <font>
      <b/>
      <sz val="11"/>
      <color rgb="FF000000"/>
      <name val="Calibri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2"/>
      <color rgb="FF000000"/>
      <name val="Calibri"/>
      <family val="2"/>
    </font>
    <font>
      <sz val="11"/>
      <color rgb="FF000000"/>
      <name val="Calibri"/>
      <family val="2"/>
      <charset val="238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5">
    <xf numFmtId="0" fontId="0" fillId="0" borderId="0" xfId="0" applyFont="1" applyAlignment="1"/>
    <xf numFmtId="0" fontId="1" fillId="0" borderId="0" xfId="0" applyFont="1"/>
    <xf numFmtId="0" fontId="0" fillId="0" borderId="0" xfId="0" applyFont="1" applyAlignment="1">
      <alignment horizontal="center"/>
    </xf>
    <xf numFmtId="0" fontId="0" fillId="0" borderId="1" xfId="0" applyFont="1" applyBorder="1"/>
    <xf numFmtId="164" fontId="0" fillId="0" borderId="1" xfId="0" applyNumberFormat="1" applyFont="1" applyBorder="1"/>
    <xf numFmtId="165" fontId="0" fillId="0" borderId="0" xfId="0" applyNumberFormat="1" applyFont="1"/>
    <xf numFmtId="0" fontId="0" fillId="0" borderId="2" xfId="0" applyFont="1" applyBorder="1"/>
    <xf numFmtId="166" fontId="0" fillId="0" borderId="1" xfId="0" applyNumberFormat="1" applyFont="1" applyBorder="1"/>
    <xf numFmtId="164" fontId="2" fillId="0" borderId="1" xfId="0" applyNumberFormat="1" applyFont="1" applyBorder="1"/>
    <xf numFmtId="0" fontId="2" fillId="0" borderId="1" xfId="0" applyFont="1" applyBorder="1" applyAlignment="1">
      <alignment horizontal="left"/>
    </xf>
    <xf numFmtId="0" fontId="4" fillId="0" borderId="1" xfId="0" applyFont="1" applyBorder="1" applyAlignment="1">
      <alignment horizontal="left"/>
    </xf>
    <xf numFmtId="0" fontId="4" fillId="0" borderId="1" xfId="0" applyFont="1" applyBorder="1"/>
    <xf numFmtId="0" fontId="4" fillId="0" borderId="0" xfId="0" applyFont="1" applyAlignment="1"/>
    <xf numFmtId="0" fontId="2" fillId="0" borderId="1" xfId="0" applyFont="1" applyBorder="1" applyAlignment="1">
      <alignment horizontal="center"/>
    </xf>
    <xf numFmtId="0" fontId="4" fillId="0" borderId="1" xfId="0" applyFont="1" applyBorder="1" applyAlignment="1">
      <alignment wrapText="1"/>
    </xf>
    <xf numFmtId="0" fontId="2" fillId="0" borderId="0" xfId="0" applyFont="1" applyAlignment="1"/>
    <xf numFmtId="164" fontId="2" fillId="0" borderId="1" xfId="0" quotePrefix="1" applyNumberFormat="1" applyFont="1" applyBorder="1" applyAlignment="1">
      <alignment horizontal="right"/>
    </xf>
    <xf numFmtId="164" fontId="4" fillId="0" borderId="1" xfId="0" quotePrefix="1" applyNumberFormat="1" applyFont="1" applyBorder="1" applyAlignment="1">
      <alignment horizontal="right"/>
    </xf>
    <xf numFmtId="164" fontId="4" fillId="0" borderId="1" xfId="0" applyNumberFormat="1" applyFont="1" applyBorder="1"/>
    <xf numFmtId="0" fontId="0" fillId="0" borderId="0" xfId="0" applyFont="1" applyAlignment="1"/>
    <xf numFmtId="0" fontId="1" fillId="0" borderId="0" xfId="0" applyFont="1" applyAlignment="1">
      <alignment horizontal="right"/>
    </xf>
    <xf numFmtId="14" fontId="5" fillId="0" borderId="0" xfId="0" applyNumberFormat="1" applyFont="1"/>
    <xf numFmtId="0" fontId="0" fillId="0" borderId="0" xfId="0" applyFont="1" applyAlignment="1"/>
    <xf numFmtId="0" fontId="0" fillId="0" borderId="0" xfId="0" applyFont="1" applyAlignment="1"/>
    <xf numFmtId="164" fontId="4" fillId="0" borderId="1" xfId="0" applyNumberFormat="1" applyFont="1" applyBorder="1" applyAlignment="1">
      <alignment horizontal="right"/>
    </xf>
    <xf numFmtId="0" fontId="6" fillId="0" borderId="0" xfId="0" applyFont="1" applyAlignment="1"/>
    <xf numFmtId="0" fontId="6" fillId="0" borderId="1" xfId="0" applyFont="1" applyBorder="1" applyAlignment="1">
      <alignment horizontal="left"/>
    </xf>
    <xf numFmtId="164" fontId="6" fillId="0" borderId="1" xfId="0" quotePrefix="1" applyNumberFormat="1" applyFont="1" applyBorder="1" applyAlignment="1">
      <alignment horizontal="right"/>
    </xf>
    <xf numFmtId="0" fontId="1" fillId="0" borderId="2" xfId="0" applyFont="1" applyBorder="1" applyAlignment="1">
      <alignment horizontal="center"/>
    </xf>
    <xf numFmtId="0" fontId="3" fillId="0" borderId="3" xfId="0" applyFont="1" applyBorder="1"/>
    <xf numFmtId="0" fontId="1" fillId="0" borderId="0" xfId="0" applyFont="1" applyAlignment="1">
      <alignment horizontal="center" vertical="center" wrapText="1"/>
    </xf>
    <xf numFmtId="0" fontId="0" fillId="0" borderId="0" xfId="0" applyFont="1" applyAlignment="1"/>
    <xf numFmtId="0" fontId="2" fillId="0" borderId="2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1:A100"/>
  <sheetViews>
    <sheetView workbookViewId="0"/>
  </sheetViews>
  <sheetFormatPr defaultColWidth="14.44140625" defaultRowHeight="15" customHeight="1" x14ac:dyDescent="0.3"/>
  <cols>
    <col min="1" max="6" width="8.6640625" customWidth="1"/>
  </cols>
  <sheetData>
    <row r="21" ht="15.75" customHeight="1" x14ac:dyDescent="0.3"/>
    <row r="22" ht="15.75" customHeight="1" x14ac:dyDescent="0.3"/>
    <row r="23" ht="15.75" customHeight="1" x14ac:dyDescent="0.3"/>
    <row r="24" ht="15.75" customHeight="1" x14ac:dyDescent="0.3"/>
    <row r="25" ht="15.75" customHeight="1" x14ac:dyDescent="0.3"/>
    <row r="26" ht="15.75" customHeight="1" x14ac:dyDescent="0.3"/>
    <row r="27" ht="15.75" customHeight="1" x14ac:dyDescent="0.3"/>
    <row r="28" ht="15.75" customHeight="1" x14ac:dyDescent="0.3"/>
    <row r="29" ht="15.75" customHeight="1" x14ac:dyDescent="0.3"/>
    <row r="30" ht="15.75" customHeight="1" x14ac:dyDescent="0.3"/>
    <row r="31" ht="15.75" customHeight="1" x14ac:dyDescent="0.3"/>
    <row r="32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</sheetData>
  <pageMargins left="0.7" right="0.7" top="0.75" bottom="0.75" header="0" footer="0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0"/>
  <sheetViews>
    <sheetView tabSelected="1" workbookViewId="0">
      <selection activeCell="C4" sqref="C4"/>
    </sheetView>
  </sheetViews>
  <sheetFormatPr defaultColWidth="14.44140625" defaultRowHeight="15" customHeight="1" x14ac:dyDescent="0.3"/>
  <cols>
    <col min="1" max="1" width="19.33203125" customWidth="1"/>
    <col min="2" max="2" width="76.44140625" customWidth="1"/>
    <col min="3" max="3" width="20.109375" customWidth="1"/>
    <col min="4" max="4" width="15.44140625" customWidth="1"/>
    <col min="5" max="5" width="18.109375" customWidth="1"/>
    <col min="6" max="6" width="13.5546875" customWidth="1"/>
  </cols>
  <sheetData>
    <row r="1" spans="1:6" ht="18" x14ac:dyDescent="0.35">
      <c r="A1" s="1" t="s">
        <v>0</v>
      </c>
      <c r="B1" s="1" t="s">
        <v>1</v>
      </c>
      <c r="E1" s="20" t="s">
        <v>2</v>
      </c>
      <c r="F1" s="21" t="s">
        <v>29</v>
      </c>
    </row>
    <row r="2" spans="1:6" ht="14.4" x14ac:dyDescent="0.3">
      <c r="A2" s="30" t="s">
        <v>3</v>
      </c>
      <c r="B2" s="31"/>
      <c r="C2" s="2"/>
    </row>
    <row r="3" spans="1:6" ht="14.4" x14ac:dyDescent="0.3">
      <c r="A3" s="3">
        <v>1</v>
      </c>
      <c r="B3" s="3" t="s">
        <v>4</v>
      </c>
      <c r="C3" s="24">
        <v>4441436.29</v>
      </c>
    </row>
    <row r="4" spans="1:6" ht="14.4" x14ac:dyDescent="0.3">
      <c r="A4" s="3">
        <v>2</v>
      </c>
      <c r="B4" s="11" t="s">
        <v>30</v>
      </c>
      <c r="C4" s="4">
        <v>419268</v>
      </c>
    </row>
    <row r="5" spans="1:6" ht="14.4" x14ac:dyDescent="0.3">
      <c r="A5" s="3">
        <v>3</v>
      </c>
      <c r="B5" s="11" t="s">
        <v>31</v>
      </c>
      <c r="C5" s="4">
        <v>820686.93</v>
      </c>
    </row>
    <row r="6" spans="1:6" ht="14.4" x14ac:dyDescent="0.3">
      <c r="A6" s="3">
        <v>4</v>
      </c>
      <c r="B6" s="11" t="s">
        <v>32</v>
      </c>
      <c r="C6" s="4">
        <v>419732.89</v>
      </c>
    </row>
    <row r="7" spans="1:6" s="22" customFormat="1" ht="14.4" x14ac:dyDescent="0.3">
      <c r="A7" s="6">
        <v>5</v>
      </c>
      <c r="B7" s="11" t="s">
        <v>33</v>
      </c>
      <c r="C7" s="4">
        <v>14953.22</v>
      </c>
    </row>
    <row r="8" spans="1:6" s="23" customFormat="1" ht="14.4" x14ac:dyDescent="0.3">
      <c r="A8" s="6">
        <v>6</v>
      </c>
      <c r="B8" s="11" t="s">
        <v>15</v>
      </c>
      <c r="C8" s="4">
        <v>0</v>
      </c>
    </row>
    <row r="9" spans="1:6" s="23" customFormat="1" ht="14.4" x14ac:dyDescent="0.3">
      <c r="A9" s="6">
        <v>7</v>
      </c>
      <c r="B9" s="11" t="s">
        <v>16</v>
      </c>
      <c r="C9" s="4">
        <v>0</v>
      </c>
    </row>
    <row r="10" spans="1:6" s="23" customFormat="1" ht="14.4" x14ac:dyDescent="0.3">
      <c r="A10" s="6">
        <v>8</v>
      </c>
      <c r="B10" s="11" t="s">
        <v>13</v>
      </c>
      <c r="C10" s="4">
        <v>0</v>
      </c>
    </row>
    <row r="11" spans="1:6" s="23" customFormat="1" ht="14.4" x14ac:dyDescent="0.3">
      <c r="A11" s="6">
        <v>9</v>
      </c>
      <c r="B11" s="11" t="s">
        <v>27</v>
      </c>
      <c r="C11" s="4">
        <v>0</v>
      </c>
    </row>
    <row r="12" spans="1:6" ht="14.4" x14ac:dyDescent="0.3">
      <c r="A12" s="32" t="s">
        <v>5</v>
      </c>
      <c r="B12" s="29"/>
      <c r="C12" s="8">
        <f>SUM(C3:C11)</f>
        <v>6116077.3299999991</v>
      </c>
    </row>
    <row r="13" spans="1:6" ht="18" x14ac:dyDescent="0.3">
      <c r="A13" s="33" t="s">
        <v>6</v>
      </c>
      <c r="B13" s="29"/>
      <c r="C13" s="4">
        <v>0</v>
      </c>
    </row>
    <row r="14" spans="1:6" ht="14.4" x14ac:dyDescent="0.3">
      <c r="A14" s="3">
        <v>1</v>
      </c>
      <c r="B14" s="14" t="s">
        <v>11</v>
      </c>
      <c r="C14" s="17">
        <v>423789.07</v>
      </c>
    </row>
    <row r="15" spans="1:6" ht="14.4" x14ac:dyDescent="0.3">
      <c r="A15" s="3">
        <v>2</v>
      </c>
      <c r="B15" s="14" t="s">
        <v>17</v>
      </c>
      <c r="C15" s="4">
        <v>0</v>
      </c>
      <c r="E15" s="5"/>
    </row>
    <row r="16" spans="1:6" s="19" customFormat="1" ht="14.4" x14ac:dyDescent="0.3">
      <c r="A16" s="6">
        <v>3</v>
      </c>
      <c r="B16" s="10" t="s">
        <v>35</v>
      </c>
      <c r="C16" s="4">
        <v>169396.72</v>
      </c>
      <c r="E16" s="5"/>
    </row>
    <row r="17" spans="1:3" ht="14.4" x14ac:dyDescent="0.3">
      <c r="A17" s="6">
        <v>4</v>
      </c>
      <c r="B17" s="10" t="s">
        <v>14</v>
      </c>
      <c r="C17" s="4">
        <v>0</v>
      </c>
    </row>
    <row r="18" spans="1:3" ht="14.4" x14ac:dyDescent="0.3">
      <c r="A18" s="6">
        <v>5</v>
      </c>
      <c r="B18" s="10" t="s">
        <v>24</v>
      </c>
      <c r="C18" s="7">
        <v>0</v>
      </c>
    </row>
    <row r="19" spans="1:3" ht="14.4" x14ac:dyDescent="0.3">
      <c r="A19" s="34" t="s">
        <v>7</v>
      </c>
      <c r="B19" s="29"/>
      <c r="C19" s="18">
        <f>SUM(C13:C18)</f>
        <v>593185.79</v>
      </c>
    </row>
    <row r="20" spans="1:3" ht="14.4" x14ac:dyDescent="0.3">
      <c r="A20" s="34" t="s">
        <v>8</v>
      </c>
      <c r="B20" s="29"/>
      <c r="C20" s="8">
        <f>C12-C19</f>
        <v>5522891.5399999991</v>
      </c>
    </row>
    <row r="21" spans="1:3" s="15" customFormat="1" ht="15.75" customHeight="1" x14ac:dyDescent="0.35">
      <c r="A21" s="28" t="s">
        <v>9</v>
      </c>
      <c r="B21" s="29"/>
      <c r="C21" s="16"/>
    </row>
    <row r="22" spans="1:3" s="12" customFormat="1" ht="15.75" customHeight="1" x14ac:dyDescent="0.3">
      <c r="A22" s="15">
        <v>1</v>
      </c>
      <c r="B22" s="9" t="s">
        <v>11</v>
      </c>
      <c r="C22" s="16">
        <f>C23+C24+C25+C26</f>
        <v>423789.07</v>
      </c>
    </row>
    <row r="23" spans="1:3" s="12" customFormat="1" ht="15.75" customHeight="1" x14ac:dyDescent="0.3">
      <c r="B23" s="10" t="s">
        <v>28</v>
      </c>
      <c r="C23" s="17">
        <v>0</v>
      </c>
    </row>
    <row r="24" spans="1:3" s="12" customFormat="1" ht="15.75" customHeight="1" x14ac:dyDescent="0.3">
      <c r="B24" s="10" t="s">
        <v>34</v>
      </c>
      <c r="C24" s="17">
        <v>420213.07</v>
      </c>
    </row>
    <row r="25" spans="1:3" s="12" customFormat="1" ht="15.75" customHeight="1" x14ac:dyDescent="0.3">
      <c r="B25" s="10" t="s">
        <v>26</v>
      </c>
      <c r="C25" s="17">
        <v>0</v>
      </c>
    </row>
    <row r="26" spans="1:3" s="25" customFormat="1" ht="15.75" customHeight="1" x14ac:dyDescent="0.3">
      <c r="B26" s="26" t="s">
        <v>12</v>
      </c>
      <c r="C26" s="27">
        <v>3576</v>
      </c>
    </row>
    <row r="27" spans="1:3" s="12" customFormat="1" ht="15.75" customHeight="1" x14ac:dyDescent="0.3">
      <c r="A27" s="12">
        <v>2</v>
      </c>
      <c r="B27" s="9" t="s">
        <v>17</v>
      </c>
      <c r="C27" s="16">
        <f>SUM(C28:C29:C30)</f>
        <v>0</v>
      </c>
    </row>
    <row r="28" spans="1:3" s="12" customFormat="1" ht="15.75" customHeight="1" x14ac:dyDescent="0.3">
      <c r="B28" s="10" t="s">
        <v>18</v>
      </c>
      <c r="C28" s="17">
        <v>0</v>
      </c>
    </row>
    <row r="29" spans="1:3" s="12" customFormat="1" ht="15.75" customHeight="1" x14ac:dyDescent="0.3">
      <c r="B29" s="10" t="s">
        <v>19</v>
      </c>
      <c r="C29" s="17">
        <v>0</v>
      </c>
    </row>
    <row r="30" spans="1:3" s="12" customFormat="1" ht="15.75" customHeight="1" x14ac:dyDescent="0.3">
      <c r="B30" s="10" t="s">
        <v>20</v>
      </c>
      <c r="C30" s="17">
        <v>0</v>
      </c>
    </row>
    <row r="31" spans="1:3" s="15" customFormat="1" ht="15.75" customHeight="1" x14ac:dyDescent="0.3">
      <c r="A31" s="15">
        <v>3</v>
      </c>
      <c r="B31" s="9" t="s">
        <v>35</v>
      </c>
      <c r="C31" s="16">
        <f>C32+C33</f>
        <v>169396.72</v>
      </c>
    </row>
    <row r="32" spans="1:3" s="12" customFormat="1" ht="15.75" customHeight="1" x14ac:dyDescent="0.3">
      <c r="B32" s="10" t="s">
        <v>36</v>
      </c>
      <c r="C32" s="17">
        <v>108123.85</v>
      </c>
    </row>
    <row r="33" spans="1:3" s="12" customFormat="1" ht="15.75" customHeight="1" x14ac:dyDescent="0.3">
      <c r="B33" s="10" t="s">
        <v>37</v>
      </c>
      <c r="C33" s="17">
        <v>61272.87</v>
      </c>
    </row>
    <row r="34" spans="1:3" s="15" customFormat="1" ht="15.75" customHeight="1" x14ac:dyDescent="0.3">
      <c r="A34" s="15">
        <v>4</v>
      </c>
      <c r="B34" s="9" t="s">
        <v>14</v>
      </c>
      <c r="C34" s="16">
        <f>SUM(C35:C36)</f>
        <v>0</v>
      </c>
    </row>
    <row r="35" spans="1:3" s="12" customFormat="1" ht="15.75" customHeight="1" x14ac:dyDescent="0.3">
      <c r="B35" s="10" t="s">
        <v>22</v>
      </c>
      <c r="C35" s="4">
        <v>0</v>
      </c>
    </row>
    <row r="36" spans="1:3" s="12" customFormat="1" ht="17.399999999999999" customHeight="1" x14ac:dyDescent="0.3">
      <c r="B36" s="10" t="s">
        <v>21</v>
      </c>
      <c r="C36" s="17">
        <v>0</v>
      </c>
    </row>
    <row r="37" spans="1:3" s="15" customFormat="1" ht="15.75" customHeight="1" x14ac:dyDescent="0.3">
      <c r="A37" s="15">
        <v>5</v>
      </c>
      <c r="B37" s="9" t="s">
        <v>24</v>
      </c>
      <c r="C37" s="16">
        <f>SUM(C38:C39)</f>
        <v>0</v>
      </c>
    </row>
    <row r="38" spans="1:3" s="12" customFormat="1" ht="15.75" customHeight="1" x14ac:dyDescent="0.3">
      <c r="B38" s="10" t="s">
        <v>25</v>
      </c>
      <c r="C38" s="17">
        <v>0</v>
      </c>
    </row>
    <row r="39" spans="1:3" s="12" customFormat="1" ht="15.75" customHeight="1" x14ac:dyDescent="0.3">
      <c r="B39" s="10" t="s">
        <v>23</v>
      </c>
      <c r="C39" s="17">
        <v>0</v>
      </c>
    </row>
    <row r="40" spans="1:3" ht="15" customHeight="1" x14ac:dyDescent="0.3">
      <c r="B40" s="13" t="s">
        <v>10</v>
      </c>
      <c r="C40" s="16">
        <f>SUM(C22+C31)</f>
        <v>593185.79</v>
      </c>
    </row>
  </sheetData>
  <mergeCells count="6">
    <mergeCell ref="A21:B21"/>
    <mergeCell ref="A2:B2"/>
    <mergeCell ref="A12:B12"/>
    <mergeCell ref="A13:B13"/>
    <mergeCell ref="A19:B19"/>
    <mergeCell ref="A20:B20"/>
  </mergeCells>
  <pageMargins left="0.7" right="0.7" top="0.75" bottom="0.75" header="0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1:A100"/>
  <sheetViews>
    <sheetView workbookViewId="0"/>
  </sheetViews>
  <sheetFormatPr defaultColWidth="14.44140625" defaultRowHeight="15" customHeight="1" x14ac:dyDescent="0.3"/>
  <cols>
    <col min="1" max="6" width="8.6640625" customWidth="1"/>
  </cols>
  <sheetData>
    <row r="21" ht="15.75" customHeight="1" x14ac:dyDescent="0.3"/>
    <row r="22" ht="15.75" customHeight="1" x14ac:dyDescent="0.3"/>
    <row r="23" ht="15.75" customHeight="1" x14ac:dyDescent="0.3"/>
    <row r="24" ht="15.75" customHeight="1" x14ac:dyDescent="0.3"/>
    <row r="25" ht="15.75" customHeight="1" x14ac:dyDescent="0.3"/>
    <row r="26" ht="15.75" customHeight="1" x14ac:dyDescent="0.3"/>
    <row r="27" ht="15.75" customHeight="1" x14ac:dyDescent="0.3"/>
    <row r="28" ht="15.75" customHeight="1" x14ac:dyDescent="0.3"/>
    <row r="29" ht="15.75" customHeight="1" x14ac:dyDescent="0.3"/>
    <row r="30" ht="15.75" customHeight="1" x14ac:dyDescent="0.3"/>
    <row r="31" ht="15.75" customHeight="1" x14ac:dyDescent="0.3"/>
    <row r="32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</sheetData>
  <pageMargins left="0.7" right="0.7" top="0.75" bottom="0.75" header="0" footer="0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takica</cp:lastModifiedBy>
  <cp:lastPrinted>2023-07-20T05:40:09Z</cp:lastPrinted>
  <dcterms:created xsi:type="dcterms:W3CDTF">2006-09-16T00:00:00Z</dcterms:created>
  <dcterms:modified xsi:type="dcterms:W3CDTF">2024-01-19T08:00:34Z</dcterms:modified>
</cp:coreProperties>
</file>