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9200" windowHeight="8235" firstSheet="1" activeTab="1"/>
  </bookViews>
  <sheets>
    <sheet name="Sheet1" sheetId="1" state="hidden" r:id="rId1"/>
    <sheet name="Sheet2" sheetId="2" r:id="rId2"/>
    <sheet name="Sheet3" sheetId="3" state="hidden" r:id="rId3"/>
    <sheet name="Sheet4" sheetId="4" state="hidden" r:id="rId4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3" i="2" l="1"/>
  <c r="C27" i="2" l="1"/>
  <c r="C36" i="2" l="1"/>
  <c r="C22" i="2" l="1"/>
  <c r="C30" i="2" l="1"/>
  <c r="C12" i="2" l="1"/>
  <c r="C43" i="2" l="1"/>
  <c r="C20" i="2" s="1"/>
</calcChain>
</file>

<file path=xl/sharedStrings.xml><?xml version="1.0" encoding="utf-8"?>
<sst xmlns="http://schemas.openxmlformats.org/spreadsheetml/2006/main" count="45" uniqueCount="41">
  <si>
    <t>Назив установе</t>
  </si>
  <si>
    <t>ЗДРАВСТВЕНИ ЦЕНТАР ГЊИЛАНЕ</t>
  </si>
  <si>
    <t>Датум:</t>
  </si>
  <si>
    <t>СТАЊЕ НОВЧАНИХ СРЕДСТАВА НА РАЧУНУ ЗДРАВСТВЕНЕ УСТАНОВЕ НА ДАН</t>
  </si>
  <si>
    <t>СТАЊЕ ПРЕТХОДНОГ ДАНА</t>
  </si>
  <si>
    <t>УКУПНО СТАЊЕ НА РАЧУНУ ЗДРАВСТЕНЕ УСТАНОВЕ НА ДАН</t>
  </si>
  <si>
    <t>ПРИПРЕМЉЕНА И ИЗВРШЕНА ПЛАЋАЊА</t>
  </si>
  <si>
    <t>УКУПНА ПРИПРЕМЉЕНА И ИЗВРШЕНА ПЛАЋАЊА</t>
  </si>
  <si>
    <t>САЛДО</t>
  </si>
  <si>
    <t>ИЗВРШЕНЕ ИСПЛАТЕ</t>
  </si>
  <si>
    <t>УКУПНО</t>
  </si>
  <si>
    <t>МАТЕРИЈАЛНИ И ОСТАЛИ ТРОШКОВИ</t>
  </si>
  <si>
    <t>4.2. ПИД-4-2022</t>
  </si>
  <si>
    <t>5.1. ПЛАТА 6/2022-2 СТОМ, СЗЗ 6-2022-А, ПЗЗ-6/2022-А,-НОВИ 6/2022-2</t>
  </si>
  <si>
    <t>1.4 . МИНИСТАРСТВО ФИНАНСИЈА-УПРАВА ЗА ТРЕЗОР</t>
  </si>
  <si>
    <t>ПЛАТА</t>
  </si>
  <si>
    <t>ПРИЛИВ СРЕДСТАВА ОД НЕНАД ГВОЗДЕНОВИЋ</t>
  </si>
  <si>
    <t>2.1. ПРИЗМА ТРАДЕ ДОО, НИШ</t>
  </si>
  <si>
    <t>САНИТЕТСКИ И МЕДИЦИНСКИ ПОТРОШНИ МАТЕРИЈАЛ</t>
  </si>
  <si>
    <t xml:space="preserve">2.2. МЕДИАКТИВА </t>
  </si>
  <si>
    <t>ПУТНИ ТРОШКОВИ</t>
  </si>
  <si>
    <t>3.1. ПУТНИ ТРОШКОВИ</t>
  </si>
  <si>
    <t>5.2.ЗАРАДА  СТОМ ЗА 8-II/2023, НОВИ 8-II/2023,УГОВ 8 -I/2023, СЗЗ 8-I/2023</t>
  </si>
  <si>
    <t>3.2. ПИД-6-2023</t>
  </si>
  <si>
    <t>ПРИЛИВ СРЕДСТАВА ОД РФЗО ПО УГОВОРУ 97 9006A</t>
  </si>
  <si>
    <t>БОЛОВАЊЕ</t>
  </si>
  <si>
    <t>4.1. БОЛОВАЊЕ ПРЕКО 30 ДАНА</t>
  </si>
  <si>
    <t>ПРИЛИВ СРЕДСТАВА ОД РФЗО ПО УГОВОРУ 97 93056B</t>
  </si>
  <si>
    <t>ПРИЛИВ СРЕДСТАВА ОД РФЗО ПО УГОВОРУ 97 1107B</t>
  </si>
  <si>
    <t>ПРИЛИВ СРЕДСТАВА ОД РФЗО ПО УГОВОРУ 97 02O5B</t>
  </si>
  <si>
    <t>ПРИЛИВ СРЕДСТАВА ОД РФЗО ПО УГОВОРУ 97 0305A</t>
  </si>
  <si>
    <t>ПРИЛИВ СРЕДСТАВА ОД РФЗО ПО УГОВОРУ 97 9307A</t>
  </si>
  <si>
    <t>ПРИЛИВ СРЕДСТАВА ОД РФЗО ПО УГОВОРУ 97 9306I</t>
  </si>
  <si>
    <t xml:space="preserve">1.1. ЈУБИЛАРНЕ НАГРАДЕ </t>
  </si>
  <si>
    <t>1.2. ОТПРЕМНИНА</t>
  </si>
  <si>
    <t>1.3. ПОРЕЅ ЈУБИЛАРНЕ - ОТПРЕМНИНЕ</t>
  </si>
  <si>
    <t>5.3. ПИД УГОВ ЗА    9-/2023</t>
  </si>
  <si>
    <t>5.4. ПИД СЗЗ ЗА       9-/2023</t>
  </si>
  <si>
    <t>5.5. ПИД НОВИ ЗА  9-/2023</t>
  </si>
  <si>
    <t>5.6. ПИД СТОМ ЗА  9-/2023</t>
  </si>
  <si>
    <t>ЗАРАДА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</si>
</sst>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[$Дин.-281A]"/>
    <numFmt numFmtId="165" formatCode="#.##0.00\ [$Дин.-281A]"/>
    <numFmt numFmtId="166" formatCode="#,##0.00\ [$Дин.-C1A]"/>
  </numFmts>
  <fonts count="6" x14ac:knownFonts="1">
    <font>
      <sz val="11"/>
      <color rgb="FF000000"/>
      <name val="Calibri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 applyFont="1" applyAlignment="1"/>
    <xf numFmtId="0" fontId="1" fillId="0" borderId="0" xfId="0" applyFont="1"/>
    <xf numFmtId="0" fontId="0" fillId="0" borderId="0" xfId="0" applyFont="1" applyAlignment="1">
      <alignment horizontal="center"/>
    </xf>
    <xf numFmtId="0" fontId="0" fillId="0" borderId="1" xfId="0" applyFont="1" applyBorder="1"/>
    <xf numFmtId="164" fontId="0" fillId="0" borderId="1" xfId="0" applyNumberFormat="1" applyFont="1" applyBorder="1"/>
    <xf numFmtId="165" fontId="0" fillId="0" borderId="0" xfId="0" applyNumberFormat="1" applyFont="1"/>
    <xf numFmtId="0" fontId="0" fillId="0" borderId="2" xfId="0" applyFont="1" applyBorder="1"/>
    <xf numFmtId="166" fontId="0" fillId="0" borderId="1" xfId="0" applyNumberFormat="1" applyFont="1" applyBorder="1"/>
    <xf numFmtId="164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1" xfId="0" applyFont="1" applyBorder="1"/>
    <xf numFmtId="0" fontId="4" fillId="0" borderId="0" xfId="0" applyFont="1" applyAlignment="1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2" fillId="0" borderId="0" xfId="0" applyFont="1" applyAlignment="1"/>
    <xf numFmtId="164" fontId="2" fillId="0" borderId="1" xfId="0" quotePrefix="1" applyNumberFormat="1" applyFont="1" applyBorder="1" applyAlignment="1">
      <alignment horizontal="right"/>
    </xf>
    <xf numFmtId="164" fontId="4" fillId="0" borderId="1" xfId="0" quotePrefix="1" applyNumberFormat="1" applyFont="1" applyBorder="1" applyAlignment="1">
      <alignment horizontal="right"/>
    </xf>
    <xf numFmtId="164" fontId="4" fillId="0" borderId="1" xfId="0" applyNumberFormat="1" applyFont="1" applyBorder="1"/>
    <xf numFmtId="0" fontId="0" fillId="0" borderId="0" xfId="0" applyFont="1" applyAlignment="1"/>
    <xf numFmtId="0" fontId="1" fillId="0" borderId="0" xfId="0" applyFont="1" applyAlignment="1">
      <alignment horizontal="right"/>
    </xf>
    <xf numFmtId="14" fontId="5" fillId="0" borderId="0" xfId="0" applyNumberFormat="1" applyFont="1"/>
    <xf numFmtId="0" fontId="0" fillId="0" borderId="0" xfId="0" applyFont="1" applyAlignment="1"/>
    <xf numFmtId="0" fontId="0" fillId="0" borderId="0" xfId="0" applyFont="1" applyAlignment="1"/>
    <xf numFmtId="0" fontId="1" fillId="0" borderId="2" xfId="0" applyFont="1" applyBorder="1" applyAlignment="1">
      <alignment horizontal="center"/>
    </xf>
    <xf numFmtId="0" fontId="3" fillId="0" borderId="3" xfId="0" applyFont="1" applyBorder="1"/>
    <xf numFmtId="0" fontId="1" fillId="0" borderId="0" xfId="0" applyFont="1" applyAlignment="1">
      <alignment horizontal="center" vertical="center" wrapText="1"/>
    </xf>
    <xf numFmtId="0" fontId="0" fillId="0" borderId="0" xfId="0" applyFont="1" applyAlignment="1"/>
    <xf numFmtId="0" fontId="2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</sheetData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tabSelected="1" topLeftCell="A15" workbookViewId="0">
      <selection activeCell="E49" sqref="E49"/>
    </sheetView>
  </sheetViews>
  <sheetFormatPr defaultColWidth="14.42578125" defaultRowHeight="15" customHeight="1" x14ac:dyDescent="0.25"/>
  <cols>
    <col min="1" max="1" width="19.28515625" customWidth="1"/>
    <col min="2" max="2" width="76.42578125" customWidth="1"/>
    <col min="3" max="3" width="20.140625" customWidth="1"/>
    <col min="4" max="4" width="6" customWidth="1"/>
    <col min="5" max="5" width="18.140625" customWidth="1"/>
    <col min="6" max="6" width="13.5703125" customWidth="1"/>
  </cols>
  <sheetData>
    <row r="1" spans="1:6" ht="18.75" x14ac:dyDescent="0.3">
      <c r="A1" s="1" t="s">
        <v>0</v>
      </c>
      <c r="B1" s="1" t="s">
        <v>1</v>
      </c>
      <c r="E1" s="20" t="s">
        <v>2</v>
      </c>
      <c r="F1" s="21">
        <v>45202</v>
      </c>
    </row>
    <row r="2" spans="1:6" x14ac:dyDescent="0.25">
      <c r="A2" s="26" t="s">
        <v>3</v>
      </c>
      <c r="B2" s="27"/>
      <c r="C2" s="2"/>
    </row>
    <row r="3" spans="1:6" x14ac:dyDescent="0.25">
      <c r="A3" s="3">
        <v>1</v>
      </c>
      <c r="B3" s="3" t="s">
        <v>4</v>
      </c>
      <c r="C3" s="8">
        <v>1451536.5500000066</v>
      </c>
    </row>
    <row r="4" spans="1:6" x14ac:dyDescent="0.25">
      <c r="A4" s="3">
        <v>2</v>
      </c>
      <c r="B4" s="11" t="s">
        <v>27</v>
      </c>
      <c r="C4" s="4">
        <v>739212</v>
      </c>
    </row>
    <row r="5" spans="1:6" x14ac:dyDescent="0.25">
      <c r="A5" s="3">
        <v>3</v>
      </c>
      <c r="B5" s="11" t="s">
        <v>28</v>
      </c>
      <c r="C5" s="4">
        <v>398894</v>
      </c>
    </row>
    <row r="6" spans="1:6" x14ac:dyDescent="0.25">
      <c r="A6" s="3">
        <v>4</v>
      </c>
      <c r="B6" s="11" t="s">
        <v>29</v>
      </c>
      <c r="C6" s="4">
        <v>17973</v>
      </c>
    </row>
    <row r="7" spans="1:6" s="22" customFormat="1" x14ac:dyDescent="0.25">
      <c r="A7" s="6">
        <v>5</v>
      </c>
      <c r="B7" s="11" t="s">
        <v>24</v>
      </c>
      <c r="C7" s="4">
        <v>27782122</v>
      </c>
    </row>
    <row r="8" spans="1:6" s="23" customFormat="1" x14ac:dyDescent="0.25">
      <c r="A8" s="6">
        <v>6</v>
      </c>
      <c r="B8" s="11" t="s">
        <v>30</v>
      </c>
      <c r="C8" s="4">
        <v>918779</v>
      </c>
    </row>
    <row r="9" spans="1:6" s="23" customFormat="1" x14ac:dyDescent="0.25">
      <c r="A9" s="6">
        <v>7</v>
      </c>
      <c r="B9" s="11" t="s">
        <v>31</v>
      </c>
      <c r="C9" s="4">
        <v>8956221</v>
      </c>
    </row>
    <row r="10" spans="1:6" s="23" customFormat="1" x14ac:dyDescent="0.25">
      <c r="A10" s="6">
        <v>8</v>
      </c>
      <c r="B10" s="11" t="s">
        <v>32</v>
      </c>
      <c r="C10" s="4">
        <v>404824</v>
      </c>
    </row>
    <row r="11" spans="1:6" s="23" customFormat="1" x14ac:dyDescent="0.25">
      <c r="A11" s="6">
        <v>9</v>
      </c>
      <c r="B11" s="11" t="s">
        <v>16</v>
      </c>
      <c r="C11" s="4">
        <v>0</v>
      </c>
    </row>
    <row r="12" spans="1:6" x14ac:dyDescent="0.25">
      <c r="A12" s="28" t="s">
        <v>5</v>
      </c>
      <c r="B12" s="25"/>
      <c r="C12" s="8">
        <f>SUM(C3:C11)</f>
        <v>40669561.550000004</v>
      </c>
    </row>
    <row r="13" spans="1:6" ht="18.75" x14ac:dyDescent="0.25">
      <c r="A13" s="29" t="s">
        <v>6</v>
      </c>
      <c r="B13" s="25"/>
      <c r="C13" s="4">
        <v>0</v>
      </c>
    </row>
    <row r="14" spans="1:6" x14ac:dyDescent="0.25">
      <c r="A14" s="3">
        <v>1</v>
      </c>
      <c r="B14" s="14" t="s">
        <v>40</v>
      </c>
      <c r="C14" s="16">
        <v>35278204.590000004</v>
      </c>
    </row>
    <row r="15" spans="1:6" x14ac:dyDescent="0.25">
      <c r="A15" s="3">
        <v>2</v>
      </c>
      <c r="B15" s="14" t="s">
        <v>18</v>
      </c>
      <c r="C15" s="4">
        <v>0</v>
      </c>
      <c r="E15" s="5"/>
    </row>
    <row r="16" spans="1:6" s="19" customFormat="1" x14ac:dyDescent="0.25">
      <c r="A16" s="6">
        <v>3</v>
      </c>
      <c r="B16" s="10" t="s">
        <v>20</v>
      </c>
      <c r="C16" s="4">
        <v>0</v>
      </c>
      <c r="E16" s="5"/>
    </row>
    <row r="17" spans="1:3" x14ac:dyDescent="0.25">
      <c r="A17" s="6">
        <v>4</v>
      </c>
      <c r="B17" s="10" t="s">
        <v>11</v>
      </c>
      <c r="C17" s="4">
        <v>910150.06</v>
      </c>
    </row>
    <row r="18" spans="1:3" x14ac:dyDescent="0.25">
      <c r="A18" s="6">
        <v>5</v>
      </c>
      <c r="B18" s="10" t="s">
        <v>25</v>
      </c>
      <c r="C18" s="7">
        <v>0</v>
      </c>
    </row>
    <row r="19" spans="1:3" x14ac:dyDescent="0.25">
      <c r="A19" s="30" t="s">
        <v>7</v>
      </c>
      <c r="B19" s="25"/>
      <c r="C19" s="18">
        <v>0</v>
      </c>
    </row>
    <row r="20" spans="1:3" x14ac:dyDescent="0.25">
      <c r="A20" s="30" t="s">
        <v>8</v>
      </c>
      <c r="B20" s="25"/>
      <c r="C20" s="8">
        <f>C12-C43</f>
        <v>5391356.9600000009</v>
      </c>
    </row>
    <row r="21" spans="1:3" s="15" customFormat="1" ht="15.75" customHeight="1" x14ac:dyDescent="0.3">
      <c r="A21" s="24" t="s">
        <v>9</v>
      </c>
      <c r="B21" s="25"/>
      <c r="C21" s="16"/>
    </row>
    <row r="22" spans="1:3" s="12" customFormat="1" ht="15.75" customHeight="1" x14ac:dyDescent="0.25">
      <c r="A22" s="15">
        <v>1</v>
      </c>
      <c r="B22" s="9" t="s">
        <v>11</v>
      </c>
      <c r="C22" s="16">
        <f>C23+C24+C25+C26</f>
        <v>910150.06</v>
      </c>
    </row>
    <row r="23" spans="1:3" s="12" customFormat="1" ht="15.75" customHeight="1" x14ac:dyDescent="0.25">
      <c r="B23" s="10" t="s">
        <v>33</v>
      </c>
      <c r="C23" s="17">
        <v>403602</v>
      </c>
    </row>
    <row r="24" spans="1:3" s="12" customFormat="1" ht="15.75" customHeight="1" x14ac:dyDescent="0.25">
      <c r="B24" s="10" t="s">
        <v>34</v>
      </c>
      <c r="C24" s="17">
        <v>421032.27</v>
      </c>
    </row>
    <row r="25" spans="1:3" s="12" customFormat="1" ht="15.75" customHeight="1" x14ac:dyDescent="0.25">
      <c r="B25" s="10" t="s">
        <v>35</v>
      </c>
      <c r="C25" s="17">
        <v>85515.79</v>
      </c>
    </row>
    <row r="26" spans="1:3" s="12" customFormat="1" ht="15.75" customHeight="1" x14ac:dyDescent="0.25">
      <c r="B26" s="10" t="s">
        <v>14</v>
      </c>
      <c r="C26" s="17">
        <v>0</v>
      </c>
    </row>
    <row r="27" spans="1:3" s="12" customFormat="1" ht="15.75" customHeight="1" x14ac:dyDescent="0.25">
      <c r="A27" s="12">
        <v>2</v>
      </c>
      <c r="B27" s="9" t="s">
        <v>18</v>
      </c>
      <c r="C27" s="16">
        <f>SUM(C28:C29)</f>
        <v>0</v>
      </c>
    </row>
    <row r="28" spans="1:3" s="12" customFormat="1" ht="15.75" customHeight="1" x14ac:dyDescent="0.25">
      <c r="B28" s="10" t="s">
        <v>17</v>
      </c>
      <c r="C28" s="17">
        <v>0</v>
      </c>
    </row>
    <row r="29" spans="1:3" s="12" customFormat="1" ht="15.75" customHeight="1" x14ac:dyDescent="0.25">
      <c r="B29" s="10" t="s">
        <v>19</v>
      </c>
      <c r="C29" s="17">
        <v>0</v>
      </c>
    </row>
    <row r="30" spans="1:3" s="15" customFormat="1" ht="15.75" customHeight="1" x14ac:dyDescent="0.25">
      <c r="A30" s="15">
        <v>3</v>
      </c>
      <c r="B30" s="9" t="s">
        <v>20</v>
      </c>
      <c r="C30" s="16">
        <f>C31+C32</f>
        <v>0</v>
      </c>
    </row>
    <row r="31" spans="1:3" s="12" customFormat="1" ht="15.75" customHeight="1" x14ac:dyDescent="0.25">
      <c r="B31" s="10" t="s">
        <v>21</v>
      </c>
      <c r="C31" s="17">
        <v>0</v>
      </c>
    </row>
    <row r="32" spans="1:3" s="12" customFormat="1" ht="15.75" customHeight="1" x14ac:dyDescent="0.25">
      <c r="B32" s="10" t="s">
        <v>23</v>
      </c>
      <c r="C32" s="17">
        <v>0</v>
      </c>
    </row>
    <row r="33" spans="1:3" s="15" customFormat="1" ht="15.75" customHeight="1" x14ac:dyDescent="0.25">
      <c r="A33" s="15">
        <v>4</v>
      </c>
      <c r="B33" s="9" t="s">
        <v>25</v>
      </c>
      <c r="C33" s="16">
        <f>C34</f>
        <v>0</v>
      </c>
    </row>
    <row r="34" spans="1:3" s="12" customFormat="1" ht="15.75" customHeight="1" x14ac:dyDescent="0.25">
      <c r="B34" s="10" t="s">
        <v>26</v>
      </c>
      <c r="C34" s="17">
        <v>0</v>
      </c>
    </row>
    <row r="35" spans="1:3" s="12" customFormat="1" ht="15.75" hidden="1" customHeight="1" x14ac:dyDescent="0.25">
      <c r="B35" s="10" t="s">
        <v>12</v>
      </c>
      <c r="C35" s="17">
        <v>0</v>
      </c>
    </row>
    <row r="36" spans="1:3" s="15" customFormat="1" ht="15.75" customHeight="1" x14ac:dyDescent="0.25">
      <c r="A36" s="15">
        <v>5</v>
      </c>
      <c r="B36" s="9" t="s">
        <v>15</v>
      </c>
      <c r="C36" s="16">
        <f>SUM(C38:C42)</f>
        <v>34368054.530000001</v>
      </c>
    </row>
    <row r="37" spans="1:3" s="12" customFormat="1" ht="15.75" hidden="1" customHeight="1" x14ac:dyDescent="0.25">
      <c r="B37" s="10" t="s">
        <v>13</v>
      </c>
      <c r="C37" s="17">
        <v>0</v>
      </c>
    </row>
    <row r="38" spans="1:3" s="12" customFormat="1" ht="15.75" customHeight="1" x14ac:dyDescent="0.25">
      <c r="B38" s="10" t="s">
        <v>22</v>
      </c>
      <c r="C38" s="17">
        <v>21441893.120000001</v>
      </c>
    </row>
    <row r="39" spans="1:3" s="12" customFormat="1" ht="15.75" customHeight="1" x14ac:dyDescent="0.25">
      <c r="B39" s="10" t="s">
        <v>36</v>
      </c>
      <c r="C39" s="17">
        <v>5233814.8499999996</v>
      </c>
    </row>
    <row r="40" spans="1:3" s="12" customFormat="1" ht="15.75" customHeight="1" x14ac:dyDescent="0.25">
      <c r="B40" s="10" t="s">
        <v>37</v>
      </c>
      <c r="C40" s="17">
        <v>2636079.09</v>
      </c>
    </row>
    <row r="41" spans="1:3" s="12" customFormat="1" ht="15.75" customHeight="1" x14ac:dyDescent="0.25">
      <c r="B41" s="10" t="s">
        <v>38</v>
      </c>
      <c r="C41" s="17">
        <v>4696814.6500000004</v>
      </c>
    </row>
    <row r="42" spans="1:3" s="12" customFormat="1" ht="15.75" customHeight="1" x14ac:dyDescent="0.25">
      <c r="B42" s="10" t="s">
        <v>39</v>
      </c>
      <c r="C42" s="17">
        <v>359452.82</v>
      </c>
    </row>
    <row r="43" spans="1:3" ht="15" customHeight="1" x14ac:dyDescent="0.25">
      <c r="B43" s="13" t="s">
        <v>10</v>
      </c>
      <c r="C43" s="16">
        <f>C22+C27+C30+C33+C36</f>
        <v>35278204.590000004</v>
      </c>
    </row>
  </sheetData>
  <mergeCells count="6">
    <mergeCell ref="A21:B21"/>
    <mergeCell ref="A2:B2"/>
    <mergeCell ref="A12:B12"/>
    <mergeCell ref="A13:B13"/>
    <mergeCell ref="A19:B19"/>
    <mergeCell ref="A20:B20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</sheetData>
  <pageMargins left="0.7" right="0.7" top="0.75" bottom="0.75" header="0" footer="0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2023-07-20T05:40:09Z</cp:lastPrinted>
  <dcterms:created xsi:type="dcterms:W3CDTF">2006-09-16T00:00:00Z</dcterms:created>
  <dcterms:modified xsi:type="dcterms:W3CDTF">2023-10-03T12:41:35Z</dcterms:modified>
</cp:coreProperties>
</file>