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/>
  <c r="C36" l="1"/>
  <c r="C27" l="1"/>
  <c r="C12" l="1"/>
  <c r="C20" s="1"/>
  <c r="C63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<sst xmlns="http://schemas.openxmlformats.org/spreadsheetml/2006/main" count="66" uniqueCount="60">
  <si>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</si>
  <si>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</si>
  <si>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</si>
  <si>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</si>
  <si>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</si>
  <si>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</si>
  <si>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</si>
  <si>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</si>
  <si>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</si>
  <si>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</si>
  <si>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</si>
  <si>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</si>
  <si>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</si>
  <si>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</si>
  <si>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</si>
  <si>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</si>
  <si>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</si>
  <si>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</si>
  <si>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</si>
  <si>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</si>
  <si>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</si>
  <si>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</si>
  <si>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</si>
  <si>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</si>
  <si>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</si>
  <si>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</si>
  <si>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</si>
  <si>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</si>
  <si>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</si>
  <si>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</si>
  <si>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</si>
  <si>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</si>
  <si>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1.3. ПРИЗМА ТРЕЈД ДОО НИШ</t>
  </si>
  <si>
    <t>ПРИЛИВ СРЕДСТАВА ОД РФЗО ПО УГОВОРУ ЗА 2023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</si>
  <si>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</si>
  <si>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</si>
  <si>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</si>
  <si>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</si>
  <si>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</si>
  <si>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</si>
  <si>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</si>
  <si>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</si>
  <si>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</si>
  <si>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</si>
  <si>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</si>
  <si>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</si>
  <si>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РФЗО ПО УГОВОРУ 97 9005Е</t>
  </si>
  <si>
    <t>ПРИЛИВ СРЕДСТАВА ОД РФЗО ПО УГОВОРУ 97 7187BOL</t>
  </si>
  <si>
    <t>ПРИЛИВ СРЕДСТАВА ОД РФЗО ПО УГОВОРУ 97 9307C</t>
  </si>
  <si>
    <t>ПРИЛИВ СРЕДСТАВА ОД РФЗО ПО УГОВОРУ 97 0307C</t>
  </si>
  <si>
    <t>ПРИЛИВ СРЕДСТАВА ОД РФЗО ПО УГОВОРУ 97 0206J</t>
  </si>
  <si>
    <t>ОТПРЕМНИНА</t>
  </si>
  <si>
    <t>3.1.ОТПРЕМНИНА ЗА 03/2023</t>
  </si>
  <si>
    <t>3.2. ПИД-3-2023</t>
  </si>
  <si>
    <t>12,04,2023</t>
  </si>
  <si>
    <t>ПРИЛИВ СРЕДСТАВА - ПР ИЗВРШИТЕЉ</t>
  </si>
  <si>
    <t>ПРИЛИВ СРЕДСТАВА ОД РФЗО ПО УГОВОРУ 97 1106C</t>
  </si>
  <si>
    <t>ЕНЕРГЕНТИ</t>
  </si>
  <si>
    <t>2.1. LONG ''BEACH''</t>
  </si>
  <si>
    <t>2.2. PULS OIL DOO ŠILOVO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</si>
</sst>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0" fillId="0" borderId="1" xfId="0" applyNumberForma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2" sqref="C2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54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5370725.6699999999</v>
      </c>
    </row>
    <row r="4" spans="1:6">
      <c r="A4" s="3">
        <v>2</v>
      </c>
      <c r="B4" s="11" t="s">
        <v>33</v>
      </c>
      <c r="C4" s="4">
        <v>0</v>
      </c>
    </row>
    <row r="5" spans="1:6">
      <c r="A5" s="3">
        <v>3</v>
      </c>
      <c r="B5" s="11" t="s">
        <v>56</v>
      </c>
      <c r="C5" s="4">
        <v>88448.15</v>
      </c>
    </row>
    <row r="6" spans="1:6">
      <c r="A6" s="3">
        <v>4</v>
      </c>
      <c r="B6" s="11" t="s">
        <v>50</v>
      </c>
      <c r="C6" s="4">
        <v>0</v>
      </c>
    </row>
    <row r="7" spans="1:6" s="22" customFormat="1">
      <c r="A7" s="6">
        <v>5</v>
      </c>
      <c r="B7" s="11" t="s">
        <v>46</v>
      </c>
      <c r="C7" s="4">
        <v>0</v>
      </c>
    </row>
    <row r="8" spans="1:6" s="23" customFormat="1">
      <c r="A8" s="6">
        <v>6</v>
      </c>
      <c r="B8" s="11" t="s">
        <v>49</v>
      </c>
      <c r="C8" s="4">
        <v>1355517.96</v>
      </c>
    </row>
    <row r="9" spans="1:6" s="23" customFormat="1">
      <c r="A9" s="6">
        <v>7</v>
      </c>
      <c r="B9" s="11" t="s">
        <v>48</v>
      </c>
      <c r="C9" s="4">
        <v>2191736.6800000002</v>
      </c>
    </row>
    <row r="10" spans="1:6" s="23" customFormat="1">
      <c r="A10" s="6">
        <v>8</v>
      </c>
      <c r="B10" s="11" t="s">
        <v>47</v>
      </c>
      <c r="C10" s="4">
        <v>0</v>
      </c>
    </row>
    <row r="11" spans="1:6" s="23" customFormat="1">
      <c r="A11" s="6">
        <v>9</v>
      </c>
      <c r="B11" s="11" t="s">
        <v>55</v>
      </c>
      <c r="C11" s="4">
        <v>7196.4</v>
      </c>
    </row>
    <row r="12" spans="1:6">
      <c r="A12" s="29" t="s">
        <v>5</v>
      </c>
      <c r="B12" s="26"/>
      <c r="C12" s="8">
        <f>SUM(C3:C11)</f>
        <v>9013624.8600000013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2041.18</v>
      </c>
    </row>
    <row r="15" spans="1:6">
      <c r="A15" s="3">
        <v>2</v>
      </c>
      <c r="B15" s="14" t="s">
        <v>57</v>
      </c>
      <c r="C15" s="4">
        <v>3462184.64</v>
      </c>
      <c r="E15" s="5"/>
    </row>
    <row r="16" spans="1:6" s="19" customFormat="1">
      <c r="A16" s="6">
        <v>3</v>
      </c>
      <c r="B16" s="10" t="s">
        <v>51</v>
      </c>
      <c r="C16" s="4">
        <v>0</v>
      </c>
      <c r="E16" s="5"/>
    </row>
    <row r="17" spans="1:3">
      <c r="A17" s="6">
        <v>4</v>
      </c>
      <c r="B17" s="10" t="s">
        <v>11</v>
      </c>
      <c r="C17" s="32">
        <v>0</v>
      </c>
    </row>
    <row r="18" spans="1:3">
      <c r="A18" s="6">
        <v>5</v>
      </c>
      <c r="B18" s="10" t="s">
        <v>44</v>
      </c>
      <c r="C18" s="7">
        <f>SUM(E21)</f>
        <v>0</v>
      </c>
    </row>
    <row r="19" spans="1:3">
      <c r="A19" s="31" t="s">
        <v>7</v>
      </c>
      <c r="B19" s="26"/>
      <c r="C19" s="18">
        <v>3464225.82</v>
      </c>
    </row>
    <row r="20" spans="1:3">
      <c r="A20" s="31" t="s">
        <v>8</v>
      </c>
      <c r="B20" s="26"/>
      <c r="C20" s="8">
        <f>SUM(C12-C19)</f>
        <v>5549399.040000001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v>2041.18</v>
      </c>
    </row>
    <row r="23" spans="1:3" s="12" customFormat="1" ht="15.75" customHeight="1">
      <c r="B23" s="10" t="s">
        <v>40</v>
      </c>
      <c r="C23" s="17">
        <v>0</v>
      </c>
    </row>
    <row r="24" spans="1:3" s="12" customFormat="1" ht="15.75" customHeight="1">
      <c r="B24" s="10" t="s">
        <v>41</v>
      </c>
      <c r="C24" s="17">
        <v>0</v>
      </c>
    </row>
    <row r="25" spans="1:3" s="12" customFormat="1" ht="15.75" customHeight="1">
      <c r="B25" s="10" t="s">
        <v>32</v>
      </c>
      <c r="C25" s="17">
        <v>0</v>
      </c>
    </row>
    <row r="26" spans="1:3" s="12" customFormat="1" ht="15.75" customHeight="1">
      <c r="B26" s="10" t="s">
        <v>27</v>
      </c>
      <c r="C26" s="17">
        <v>2041.18</v>
      </c>
    </row>
    <row r="27" spans="1:3" s="12" customFormat="1" ht="15.75" customHeight="1">
      <c r="A27" s="12">
        <v>2</v>
      </c>
      <c r="B27" s="9" t="s">
        <v>57</v>
      </c>
      <c r="C27" s="16">
        <f>C28+C29</f>
        <v>3462184.64</v>
      </c>
    </row>
    <row r="28" spans="1:3" s="12" customFormat="1" ht="15.75" customHeight="1">
      <c r="B28" s="10" t="s">
        <v>58</v>
      </c>
      <c r="C28" s="17">
        <v>2106666.6800000002</v>
      </c>
    </row>
    <row r="29" spans="1:3" s="12" customFormat="1" ht="15.75" customHeight="1">
      <c r="B29" s="10" t="s">
        <v>59</v>
      </c>
      <c r="C29" s="17">
        <v>1355517.96</v>
      </c>
    </row>
    <row r="30" spans="1:3" s="15" customFormat="1" ht="15.75" customHeight="1">
      <c r="A30" s="15">
        <v>3</v>
      </c>
      <c r="B30" s="9" t="s">
        <v>51</v>
      </c>
      <c r="C30" s="16">
        <v>0</v>
      </c>
    </row>
    <row r="31" spans="1:3" s="12" customFormat="1" ht="15.75" customHeight="1">
      <c r="B31" s="10" t="s">
        <v>52</v>
      </c>
      <c r="C31" s="17">
        <v>0</v>
      </c>
    </row>
    <row r="32" spans="1:3" s="12" customFormat="1" ht="15.75" customHeight="1">
      <c r="B32" s="10" t="s">
        <v>53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34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44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45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36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42</v>
      </c>
      <c r="C57" s="17">
        <v>0</v>
      </c>
    </row>
    <row r="58" spans="2:3" s="12" customFormat="1" ht="15.75" customHeight="1">
      <c r="B58" s="10" t="s">
        <v>43</v>
      </c>
      <c r="C58" s="17">
        <v>0</v>
      </c>
    </row>
    <row r="59" spans="2:3" s="12" customFormat="1" ht="15.75" customHeight="1">
      <c r="B59" s="10" t="s">
        <v>37</v>
      </c>
      <c r="C59" s="17">
        <v>0</v>
      </c>
    </row>
    <row r="60" spans="2:3" s="12" customFormat="1" ht="15.75" customHeight="1">
      <c r="B60" s="10" t="s">
        <v>39</v>
      </c>
      <c r="C60" s="17">
        <v>0</v>
      </c>
    </row>
    <row r="61" spans="2:3" s="12" customFormat="1" ht="15.75" customHeight="1">
      <c r="B61" s="10" t="s">
        <v>38</v>
      </c>
      <c r="C61" s="17">
        <v>0</v>
      </c>
    </row>
    <row r="62" spans="2:3" s="12" customFormat="1" ht="15.75" customHeight="1">
      <c r="B62" s="10" t="s">
        <v>35</v>
      </c>
      <c r="C62" s="17">
        <v>0</v>
      </c>
    </row>
    <row r="63" spans="2:3" ht="15" customHeight="1">
      <c r="B63" s="13" t="s">
        <v>10</v>
      </c>
      <c r="C63" s="16">
        <f>C22+C27+C30+C33+C36</f>
        <v>3464225.8200000003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2023-04-13T06:30:54Z</dcterms:modified>
</cp:coreProperties>
</file>