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67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2" l="1"/>
  <c r="C36" i="2" l="1"/>
  <c r="C22" i="2"/>
  <c r="C27" i="2" l="1"/>
  <c r="C30" i="2"/>
  <c r="C63" i="2" l="1"/>
  <c r="C12" i="2"/>
  <c r="C20" i="2" l="1"/>
  <c r="C19" i="2"/>
</calcChain>
</file>

<file path=xl/sharedStrings.xml><?xml version="1.0" encoding="utf-8"?>
<sst xmlns="http://schemas.openxmlformats.org/spreadsheetml/2006/main" count="66" uniqueCount="62">
  <si>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</si>
  <si>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</si>
  <si>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</si>
  <si>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</si>
  <si>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</si>
  <si>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</si>
  <si>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</si>
  <si>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</si>
  <si>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</si>
  <si>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</si>
  <si>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</si>
  <si>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</si>
  <si>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</si>
  <si>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</si>
  <si>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</si>
  <si>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</si>
  <si>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</si>
  <si>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</si>
  <si>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</si>
  <si>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</si>
  <si>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</si>
  <si>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</si>
  <si>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</si>
  <si>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</si>
  <si>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</si>
  <si>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5.6. УГОВОР О ДОПУНСКОМ РАДУ 9/2022</t>
  </si>
  <si>
    <t>5.7. ПО УГОВОРУ 8/2022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</si>
  <si>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</si>
  <si>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</si>
  <si>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</si>
  <si>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</si>
  <si>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5.8.УПЛАТА КРЕДИТА</t>
  </si>
  <si>
    <t>ИСХРАНА</t>
  </si>
  <si>
    <t>2.1. БУЏЕТСКИ ФОНД ЗА ОСОБЕ СА ИНВАЛИДИТЕТОМ</t>
  </si>
  <si>
    <t>4.1. ИСПЛАТА СИТНИХ РАЧУНА</t>
  </si>
  <si>
    <t>ПЛАЋЕНИ ТРОШКОВИ ПО УГОВОРУ ЗА 2022-2023</t>
  </si>
  <si>
    <t>2.2. ПЛАВА ЗВЕЗДА 79 ДОО  СТРАЖА</t>
  </si>
  <si>
    <t>6.5. МФ ПУ.ОБЈЕДИЊЕНА НАПЛАТА ПОРЕЗА И ДОПРИНОСА-БЕОГРАД</t>
  </si>
  <si>
    <t>САНИТЕТСКИ МЕДИЦИНСКИ ПОТРОШНИ МАТЕРИЈАЛ</t>
  </si>
  <si>
    <t>3.2. ПИД-11-2022</t>
  </si>
  <si>
    <t>6.4. ПИД-11-12-2022</t>
  </si>
  <si>
    <t>6.3. ПИД-05-2022</t>
  </si>
  <si>
    <t>1.1. АДВОКАТСКЕ УСЛУГЕ</t>
  </si>
  <si>
    <t>ПЛАТА</t>
  </si>
  <si>
    <t>ПРИЛИВ СРЕДСТАВА ОД НЕНАД ГВОЗДЕНОВИЋ</t>
  </si>
  <si>
    <t>БОЛОВАЊЕ</t>
  </si>
  <si>
    <t>3.1.БОЛОВАЊЕ ЗА 1/2023</t>
  </si>
  <si>
    <t>ПРИЛИВ СРЕДСТАВА ОД РФЗО ПО УГОВОРУ 97 1105А</t>
  </si>
  <si>
    <t>ПРИЛИВ СРЕДСТАВА ОД РФЗО ПО УГОВОРУ 97 1106А</t>
  </si>
  <si>
    <t>ПРИЛИВ СРЕДСТАВА ОД РФЗО ПО УГОВОРУ 97 0206Б</t>
  </si>
  <si>
    <t>ПРИЛИВ СРЕДСТАВА ОД РФЗО ПО УГОВОРУ 97 9007Б</t>
  </si>
  <si>
    <t>ПРИЛИВ СРЕДСТАВА ОД РФЗО ПО УГОВОРУ 97 0305Б</t>
  </si>
  <si>
    <t>ПРИЛИВ СРЕДСТАВА ОД РФЗО ПО УГОВОРУ 97 9307А</t>
  </si>
  <si>
    <t>ПРИЛИВ СРЕДСТАВА ОД РФЗО ПО УГОВОРУ 97 71876I</t>
  </si>
  <si>
    <t>1.3.  НИКОМ АУТО- ДЕЛОВИ</t>
  </si>
  <si>
    <t>1.2. ТЕЛЕКОМ СРБИЈА АД БЕОГРАД</t>
  </si>
  <si>
    <t>5.9. ПИД-3-2023</t>
  </si>
  <si>
    <t>6.0. ПИД-3-2023</t>
  </si>
  <si>
    <t>6.1. ПИД-3-2023</t>
  </si>
  <si>
    <t>6.2. ПИД-3-2023</t>
  </si>
  <si>
    <t>03,04,2023</t>
  </si>
  <si>
    <t>5.2.ЗАРАДА ЗА  3/2023-01/2023-2/2023-1/2023-2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</si>
</sst>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10" workbookViewId="0">
      <selection activeCell="C25" sqref="C25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60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3507509.29</v>
      </c>
    </row>
    <row r="4" spans="1:6" x14ac:dyDescent="0.25">
      <c r="A4" s="3">
        <v>2</v>
      </c>
      <c r="B4" s="11" t="s">
        <v>47</v>
      </c>
      <c r="C4" s="4">
        <v>896003</v>
      </c>
    </row>
    <row r="5" spans="1:6" x14ac:dyDescent="0.25">
      <c r="A5" s="3">
        <v>3</v>
      </c>
      <c r="B5" s="11" t="s">
        <v>48</v>
      </c>
      <c r="C5" s="4">
        <v>26505775</v>
      </c>
    </row>
    <row r="6" spans="1:6" x14ac:dyDescent="0.25">
      <c r="A6" s="3">
        <v>4</v>
      </c>
      <c r="B6" s="11" t="s">
        <v>49</v>
      </c>
      <c r="C6" s="4">
        <v>771136</v>
      </c>
    </row>
    <row r="7" spans="1:6" s="22" customFormat="1" x14ac:dyDescent="0.25">
      <c r="A7" s="6">
        <v>5</v>
      </c>
      <c r="B7" s="11" t="s">
        <v>50</v>
      </c>
      <c r="C7" s="4">
        <v>593268</v>
      </c>
    </row>
    <row r="8" spans="1:6" s="23" customFormat="1" x14ac:dyDescent="0.25">
      <c r="A8" s="6">
        <v>6</v>
      </c>
      <c r="B8" s="11" t="s">
        <v>51</v>
      </c>
      <c r="C8" s="4">
        <v>15701</v>
      </c>
    </row>
    <row r="9" spans="1:6" s="23" customFormat="1" x14ac:dyDescent="0.25">
      <c r="A9" s="6">
        <v>7</v>
      </c>
      <c r="B9" s="11" t="s">
        <v>52</v>
      </c>
      <c r="C9" s="4">
        <v>8374418</v>
      </c>
    </row>
    <row r="10" spans="1:6" s="23" customFormat="1" x14ac:dyDescent="0.25">
      <c r="A10" s="6">
        <v>8</v>
      </c>
      <c r="B10" s="11" t="s">
        <v>53</v>
      </c>
      <c r="C10" s="4">
        <v>399798</v>
      </c>
    </row>
    <row r="11" spans="1:6" s="23" customFormat="1" x14ac:dyDescent="0.25">
      <c r="A11" s="6">
        <v>9</v>
      </c>
      <c r="B11" s="11" t="s">
        <v>44</v>
      </c>
      <c r="C11" s="4">
        <v>0</v>
      </c>
    </row>
    <row r="12" spans="1:6" x14ac:dyDescent="0.25">
      <c r="A12" s="29" t="s">
        <v>5</v>
      </c>
      <c r="B12" s="26"/>
      <c r="C12" s="8">
        <f>SUM(C3:C11)</f>
        <v>41063608.289999999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35</v>
      </c>
      <c r="C14" s="18">
        <v>0</v>
      </c>
    </row>
    <row r="15" spans="1:6" x14ac:dyDescent="0.25">
      <c r="A15" s="3">
        <v>2</v>
      </c>
      <c r="B15" s="14" t="s">
        <v>43</v>
      </c>
      <c r="C15" s="4">
        <v>33152226.350000001</v>
      </c>
      <c r="E15" s="5"/>
    </row>
    <row r="16" spans="1:6" s="19" customFormat="1" x14ac:dyDescent="0.25">
      <c r="A16" s="6">
        <v>3</v>
      </c>
      <c r="B16" s="10" t="s">
        <v>32</v>
      </c>
      <c r="C16" s="4">
        <v>0</v>
      </c>
      <c r="E16" s="5"/>
    </row>
    <row r="17" spans="1:3" x14ac:dyDescent="0.25">
      <c r="A17" s="6">
        <v>4</v>
      </c>
      <c r="B17" s="10" t="s">
        <v>38</v>
      </c>
      <c r="C17" s="4">
        <v>0</v>
      </c>
    </row>
    <row r="18" spans="1:3" x14ac:dyDescent="0.25">
      <c r="A18" s="6">
        <v>5</v>
      </c>
      <c r="B18" s="10" t="s">
        <v>11</v>
      </c>
      <c r="C18" s="7">
        <v>120998.42</v>
      </c>
    </row>
    <row r="19" spans="1:3" x14ac:dyDescent="0.25">
      <c r="A19" s="31" t="s">
        <v>7</v>
      </c>
      <c r="B19" s="26"/>
      <c r="C19" s="18">
        <f>C14+C15+C16+C17+C18</f>
        <v>33273224.770000003</v>
      </c>
    </row>
    <row r="20" spans="1:3" x14ac:dyDescent="0.25">
      <c r="A20" s="31" t="s">
        <v>8</v>
      </c>
      <c r="B20" s="26"/>
      <c r="C20" s="8">
        <f>C12-C63</f>
        <v>7790383.5199999958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120998.42000000001</v>
      </c>
    </row>
    <row r="23" spans="1:3" s="12" customFormat="1" ht="15.75" customHeight="1" x14ac:dyDescent="0.25">
      <c r="B23" s="10" t="s">
        <v>42</v>
      </c>
      <c r="C23" s="17">
        <v>0</v>
      </c>
    </row>
    <row r="24" spans="1:3" s="12" customFormat="1" ht="15.75" customHeight="1" x14ac:dyDescent="0.25">
      <c r="B24" s="10" t="s">
        <v>55</v>
      </c>
      <c r="C24" s="17">
        <v>2949</v>
      </c>
    </row>
    <row r="25" spans="1:3" s="12" customFormat="1" ht="15.75" customHeight="1" x14ac:dyDescent="0.25">
      <c r="B25" s="10" t="s">
        <v>54</v>
      </c>
      <c r="C25" s="17">
        <v>101954.07</v>
      </c>
    </row>
    <row r="26" spans="1:3" s="12" customFormat="1" ht="15.75" customHeight="1" x14ac:dyDescent="0.25">
      <c r="B26" s="10" t="s">
        <v>27</v>
      </c>
      <c r="C26" s="17">
        <v>16095.35</v>
      </c>
    </row>
    <row r="27" spans="1:3" s="12" customFormat="1" ht="15.75" customHeight="1" x14ac:dyDescent="0.25">
      <c r="A27" s="12">
        <v>2</v>
      </c>
      <c r="B27" s="9" t="s">
        <v>32</v>
      </c>
      <c r="C27" s="16">
        <f>C28+C29</f>
        <v>0</v>
      </c>
    </row>
    <row r="28" spans="1:3" s="12" customFormat="1" ht="15.75" customHeight="1" x14ac:dyDescent="0.25">
      <c r="B28" s="10" t="s">
        <v>33</v>
      </c>
      <c r="C28" s="17">
        <v>0</v>
      </c>
    </row>
    <row r="29" spans="1:3" s="12" customFormat="1" ht="15.75" customHeight="1" x14ac:dyDescent="0.25">
      <c r="B29" s="10" t="s">
        <v>36</v>
      </c>
      <c r="C29" s="17">
        <v>0</v>
      </c>
    </row>
    <row r="30" spans="1:3" s="15" customFormat="1" ht="15.75" customHeight="1" x14ac:dyDescent="0.25">
      <c r="A30" s="15">
        <v>3</v>
      </c>
      <c r="B30" s="9" t="s">
        <v>45</v>
      </c>
      <c r="C30" s="16">
        <f>C31+C32</f>
        <v>0</v>
      </c>
    </row>
    <row r="31" spans="1:3" s="12" customFormat="1" ht="15.75" customHeight="1" x14ac:dyDescent="0.25">
      <c r="B31" s="10" t="s">
        <v>46</v>
      </c>
      <c r="C31" s="17">
        <v>0</v>
      </c>
    </row>
    <row r="32" spans="1:3" s="12" customFormat="1" ht="15.75" customHeight="1" x14ac:dyDescent="0.25">
      <c r="B32" s="10" t="s">
        <v>39</v>
      </c>
      <c r="C32" s="17">
        <v>0</v>
      </c>
    </row>
    <row r="33" spans="1:3" s="15" customFormat="1" ht="15.75" customHeight="1" x14ac:dyDescent="0.25">
      <c r="A33" s="15">
        <v>4</v>
      </c>
      <c r="B33" s="9" t="s">
        <v>11</v>
      </c>
      <c r="C33" s="16">
        <f>C34</f>
        <v>0</v>
      </c>
    </row>
    <row r="34" spans="1:3" s="12" customFormat="1" ht="15.75" customHeight="1" x14ac:dyDescent="0.25">
      <c r="B34" s="10" t="s">
        <v>34</v>
      </c>
      <c r="C34" s="17">
        <v>0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43</v>
      </c>
      <c r="C36" s="16">
        <f>C38+C39+C40+C41+C42+C43+C44+C45+C57+C58+C59+C60+C61+C62</f>
        <v>33152226.350000001</v>
      </c>
    </row>
    <row r="37" spans="1:3" s="12" customFormat="1" ht="15.75" hidden="1" customHeight="1" x14ac:dyDescent="0.25">
      <c r="B37" s="10" t="s">
        <v>16</v>
      </c>
      <c r="C37" s="17">
        <v>0</v>
      </c>
    </row>
    <row r="38" spans="1:3" s="12" customFormat="1" ht="15.75" customHeight="1" x14ac:dyDescent="0.25">
      <c r="B38" s="10" t="s">
        <v>61</v>
      </c>
      <c r="C38" s="17">
        <v>20721061.629999999</v>
      </c>
    </row>
    <row r="39" spans="1:3" s="12" customFormat="1" ht="15.75" customHeight="1" x14ac:dyDescent="0.25">
      <c r="B39" s="10" t="s">
        <v>28</v>
      </c>
      <c r="C39" s="17">
        <v>0</v>
      </c>
    </row>
    <row r="40" spans="1:3" s="12" customFormat="1" ht="15.75" customHeight="1" x14ac:dyDescent="0.25">
      <c r="B40" s="10" t="s">
        <v>29</v>
      </c>
      <c r="C40" s="17">
        <v>0</v>
      </c>
    </row>
    <row r="41" spans="1:3" s="12" customFormat="1" ht="15.75" customHeight="1" x14ac:dyDescent="0.25">
      <c r="B41" s="10" t="s">
        <v>30</v>
      </c>
      <c r="C41" s="17">
        <v>0</v>
      </c>
    </row>
    <row r="42" spans="1:3" s="12" customFormat="1" ht="15.75" customHeight="1" x14ac:dyDescent="0.25">
      <c r="B42" s="10" t="s">
        <v>25</v>
      </c>
      <c r="C42" s="17">
        <v>0</v>
      </c>
    </row>
    <row r="43" spans="1:3" s="12" customFormat="1" ht="15.75" customHeight="1" x14ac:dyDescent="0.25">
      <c r="B43" s="10" t="s">
        <v>26</v>
      </c>
      <c r="C43" s="17">
        <v>0</v>
      </c>
    </row>
    <row r="44" spans="1:3" s="12" customFormat="1" ht="15.75" customHeight="1" x14ac:dyDescent="0.25">
      <c r="B44" s="24" t="s">
        <v>31</v>
      </c>
      <c r="C44" s="17">
        <v>0</v>
      </c>
    </row>
    <row r="45" spans="1:3" s="12" customFormat="1" ht="15.75" customHeight="1" x14ac:dyDescent="0.25">
      <c r="B45" s="10" t="s">
        <v>56</v>
      </c>
      <c r="C45" s="17">
        <v>2539527.7799999998</v>
      </c>
    </row>
    <row r="46" spans="1:3" s="12" customFormat="1" ht="15.75" hidden="1" customHeight="1" x14ac:dyDescent="0.25">
      <c r="B46" s="10" t="s">
        <v>13</v>
      </c>
      <c r="C46" s="17">
        <v>0</v>
      </c>
    </row>
    <row r="47" spans="1:3" s="12" customFormat="1" ht="15.75" hidden="1" customHeight="1" x14ac:dyDescent="0.25">
      <c r="B47" s="10" t="s">
        <v>18</v>
      </c>
      <c r="C47" s="17">
        <v>0</v>
      </c>
    </row>
    <row r="48" spans="1:3" s="12" customFormat="1" ht="15.75" hidden="1" customHeight="1" x14ac:dyDescent="0.25">
      <c r="B48" s="10" t="s">
        <v>19</v>
      </c>
      <c r="C48" s="17">
        <v>0</v>
      </c>
    </row>
    <row r="49" spans="2:3" s="12" customFormat="1" ht="15.75" hidden="1" customHeight="1" x14ac:dyDescent="0.25">
      <c r="B49" s="10" t="s">
        <v>20</v>
      </c>
      <c r="C49" s="17">
        <v>0</v>
      </c>
    </row>
    <row r="50" spans="2:3" s="12" customFormat="1" ht="15.75" hidden="1" customHeight="1" x14ac:dyDescent="0.25">
      <c r="B50" s="10" t="s">
        <v>21</v>
      </c>
      <c r="C50" s="17">
        <v>0</v>
      </c>
    </row>
    <row r="51" spans="2:3" s="12" customFormat="1" ht="15.75" hidden="1" customHeight="1" x14ac:dyDescent="0.25">
      <c r="B51" s="10" t="s">
        <v>22</v>
      </c>
      <c r="C51" s="17">
        <v>0</v>
      </c>
    </row>
    <row r="52" spans="2:3" s="12" customFormat="1" ht="15.75" hidden="1" customHeight="1" x14ac:dyDescent="0.25">
      <c r="B52" s="10" t="s">
        <v>23</v>
      </c>
      <c r="C52" s="17">
        <v>0</v>
      </c>
    </row>
    <row r="53" spans="2:3" s="12" customFormat="1" ht="15.75" hidden="1" customHeight="1" x14ac:dyDescent="0.25">
      <c r="B53" s="10" t="s">
        <v>14</v>
      </c>
      <c r="C53" s="17">
        <v>0</v>
      </c>
    </row>
    <row r="54" spans="2:3" s="12" customFormat="1" ht="15.75" hidden="1" customHeight="1" x14ac:dyDescent="0.25">
      <c r="B54" s="10" t="s">
        <v>15</v>
      </c>
      <c r="C54" s="17">
        <v>0</v>
      </c>
    </row>
    <row r="55" spans="2:3" s="12" customFormat="1" ht="15.75" hidden="1" customHeight="1" x14ac:dyDescent="0.25">
      <c r="B55" s="10" t="s">
        <v>17</v>
      </c>
      <c r="C55" s="17">
        <v>0</v>
      </c>
    </row>
    <row r="56" spans="2:3" s="12" customFormat="1" ht="15.75" hidden="1" customHeight="1" x14ac:dyDescent="0.25">
      <c r="B56" s="10" t="s">
        <v>24</v>
      </c>
      <c r="C56" s="17">
        <v>0</v>
      </c>
    </row>
    <row r="57" spans="2:3" s="12" customFormat="1" ht="15.75" customHeight="1" x14ac:dyDescent="0.25">
      <c r="B57" s="10" t="s">
        <v>57</v>
      </c>
      <c r="C57" s="17">
        <v>4366302.87</v>
      </c>
    </row>
    <row r="58" spans="2:3" s="12" customFormat="1" ht="15.75" customHeight="1" x14ac:dyDescent="0.25">
      <c r="B58" s="10" t="s">
        <v>58</v>
      </c>
      <c r="C58" s="17">
        <v>350542.09</v>
      </c>
    </row>
    <row r="59" spans="2:3" s="12" customFormat="1" ht="15.75" customHeight="1" x14ac:dyDescent="0.25">
      <c r="B59" s="10" t="s">
        <v>59</v>
      </c>
      <c r="C59" s="17">
        <v>5174791.9800000004</v>
      </c>
    </row>
    <row r="60" spans="2:3" s="12" customFormat="1" ht="15.75" customHeight="1" x14ac:dyDescent="0.25">
      <c r="B60" s="10" t="s">
        <v>41</v>
      </c>
      <c r="C60" s="17">
        <v>0</v>
      </c>
    </row>
    <row r="61" spans="2:3" s="12" customFormat="1" ht="15.75" customHeight="1" x14ac:dyDescent="0.25">
      <c r="B61" s="10" t="s">
        <v>40</v>
      </c>
      <c r="C61" s="17">
        <v>0</v>
      </c>
    </row>
    <row r="62" spans="2:3" s="12" customFormat="1" ht="15.75" customHeight="1" x14ac:dyDescent="0.25">
      <c r="B62" s="10" t="s">
        <v>37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33273224.770000003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2023-04-05T10:37:08Z</dcterms:modified>
</cp:coreProperties>
</file>