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9200" windowHeight="7035" firstSheet="1" activeTab="1"/>
  </bookViews>
  <sheets>
    <sheet name="Sheet1" sheetId="1" state="hidden" r:id="rId1"/>
    <sheet name="Sheet2" sheetId="2" r:id="rId2"/>
    <sheet name="Sheet3" sheetId="3" state="hidden" r:id="rId3"/>
    <sheet name="Sheet4" sheetId="4" state="hidden" r:id="rId4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9" i="2" l="1"/>
  <c r="C36" i="2" l="1"/>
  <c r="C33" i="2"/>
  <c r="C22" i="2"/>
  <c r="C27" i="2" l="1"/>
  <c r="C30" i="2"/>
  <c r="C63" i="2" l="1"/>
  <c r="C12" i="2"/>
  <c r="C20" i="2" l="1"/>
</calcChain>
</file>

<file path=xl/sharedStrings.xml><?xml version="1.0" encoding="utf-8"?>
<sst xmlns="http://schemas.openxmlformats.org/spreadsheetml/2006/main" count="66" uniqueCount="63">
  <si>
    <t>Назив установе</t>
  </si>
  <si>
    <t>ЗДРАВСТВЕНИ ЦЕНТАР ГЊИЛАНЕ</t>
  </si>
  <si>
    <t>Датум:</t>
  </si>
  <si>
    <t>СТАЊЕ НОВЧАНИХ СРЕДСТАВА НА РАЧУНУ ЗДРАВСТВЕНЕ УСТАНОВЕ НА ДАН</t>
  </si>
  <si>
    <t>СТАЊЕ ПРЕТХОДНОГ ДАНА</t>
  </si>
  <si>
    <t>УКУПНО СТАЊЕ НА РАЧУНУ ЗДРАВСТЕНЕ УСТАНОВЕ НА ДАН</t>
  </si>
  <si>
    <t>ПРИПРЕМЉЕНА И ИЗВРШЕНА ПЛАЋАЊА</t>
  </si>
  <si>
    <t>УКУПНА ПРИПРЕМЉЕНА И ИЗВРШЕНА ПЛАЋАЊА</t>
  </si>
  <si>
    <t>САЛДО</t>
  </si>
  <si>
    <t>ИЗВРШЕНЕ ИСПЛАТЕ</t>
  </si>
  <si>
    <t>УКУПНО</t>
  </si>
  <si>
    <t>МАТЕРИЈАЛНИ И ОСТАЛИ ТРОШКОВИ</t>
  </si>
  <si>
    <t>ПЛАЋЕНИ ТРОШКОВИ ПО УГОВОРУ ЗА 2022</t>
  </si>
  <si>
    <t>4.2. ПИД-4-2022</t>
  </si>
  <si>
    <t>6.0.  ПО УГОВОРУ 12/2021</t>
  </si>
  <si>
    <t>6.7.  ПИД-12/2021</t>
  </si>
  <si>
    <t>6.8.  ПИД-12/2021</t>
  </si>
  <si>
    <t>5.1. ПЛАТА 6/2022-2 СТОМ, СЗЗ 6-2022-А, ПЗЗ-6/2022-А,-НОВИ 6/2022-2</t>
  </si>
  <si>
    <t>6.9.  ПИД- 4/2022</t>
  </si>
  <si>
    <t>6.1.  БОЛОВАЊЕ ЗА 7/2022</t>
  </si>
  <si>
    <t>6.2.  БОЛОВАЊЕ ЗА 7/2022</t>
  </si>
  <si>
    <t>6.3.  БОЛОВАЊЕ ЗА 7/2022</t>
  </si>
  <si>
    <t>6.4.  ПИД-7/2022</t>
  </si>
  <si>
    <t>6.5.  ПИД-7-2022</t>
  </si>
  <si>
    <t>6.6.  ПИД-8/2022</t>
  </si>
  <si>
    <t>7.0.  ПИД- 3-4-5/2022</t>
  </si>
  <si>
    <t>5.6. УГОВОР О ДОПУНСКОМ РАДУ 9/2022</t>
  </si>
  <si>
    <t>5.7. ПО УГОВОРУ 8/2022</t>
  </si>
  <si>
    <t>5.9. ПИД-7-2022</t>
  </si>
  <si>
    <t>6.0. ПИД-6-2022</t>
  </si>
  <si>
    <t>6.1. ПИД-9-2022</t>
  </si>
  <si>
    <t>ЕНЕРГЕНТИ</t>
  </si>
  <si>
    <t>1.1. ПУЛСОИЛ ДОО ШИЛОВО РАЧУН 040-РАЧУН 030</t>
  </si>
  <si>
    <t>1.2. СЕКОС ДОО ЗВЕЧАН РАЧУН 213/022-270/22</t>
  </si>
  <si>
    <t>1.3.  ЕЛЕКТРИЧНА ЕНЕРГИЈА ЗА 8/2022 СЕКУНДАРА</t>
  </si>
  <si>
    <t>1.4 . МИНИСТАРСТВО ФИНАНСИЈА-УПРАВА ЗА ТРЕЗОР</t>
  </si>
  <si>
    <t>ПРИЛИВ СРЕДСТАВА ОД РФЗО ПО УГОВОРУ 97 9306Т</t>
  </si>
  <si>
    <t>ПРИЛИВ СРЕДСТАВА ОД РФЗО ПО УГОВОРУ 97 0306E</t>
  </si>
  <si>
    <t>ПРИЛИВ СРЕДСТАВА ОД РФЗО ПО УГОВОРУ 97 9307E</t>
  </si>
  <si>
    <t>5.3. ПП-ППП</t>
  </si>
  <si>
    <t>5.4. АДВОКАТСКЕ УСЛУГЕ</t>
  </si>
  <si>
    <t>ПРИЛИВ СРЕДСТАВА ОД РФЗО ПО УГОВОРУ 97 1105Б</t>
  </si>
  <si>
    <t>ПРИЛИВ СРЕДСТАВА ОД РФЗО ПО УГОВОРУ 97 0206Ц</t>
  </si>
  <si>
    <t>ПРИЛИВ СРЕДСТАВА ОД РФЗО ПО УГОВОРУ 97 9007Ц</t>
  </si>
  <si>
    <t>5.5. МИНИСТАРСТВО ФИНАНСИЈА-УПРАВА ЗА ТРЕЗОР</t>
  </si>
  <si>
    <t>3.2. МИНИСТАРСТВО ФИНАНСИЈА - УПРАВА ЗА ТРЕЗОР</t>
  </si>
  <si>
    <t>ПЛАТА</t>
  </si>
  <si>
    <t>6.5. ПИД-11-2022</t>
  </si>
  <si>
    <t>6.4. ПИД-11-2022</t>
  </si>
  <si>
    <t>6.3. ПИД-12-2022</t>
  </si>
  <si>
    <t>6.2. ПИД-12-2022</t>
  </si>
  <si>
    <t>ПРИЛИВ СРЕДСТАВА ОД РФЗО ПО УГОВОРУ ЗА 2022</t>
  </si>
  <si>
    <t>5.2. ПЛАТА ЗА 11/2022-2. ПЛАТА 12/2022-1</t>
  </si>
  <si>
    <t>5.8.УПЛАТА КРЕДИТА</t>
  </si>
  <si>
    <t>2.2. ПИД-12-2022</t>
  </si>
  <si>
    <t>САНИТЕТСКИ МАТЕРИЈАЛ</t>
  </si>
  <si>
    <t>ЛЕКОВИ</t>
  </si>
  <si>
    <t xml:space="preserve">2.1. МЕССЕР ТЕХНОГАС ДОО </t>
  </si>
  <si>
    <t>ИСХРАНА</t>
  </si>
  <si>
    <t>4.1. ПЛАВА ЗВЕЗДА 49 СТРАЖА</t>
  </si>
  <si>
    <t>27,12,2022</t>
  </si>
  <si>
    <t>3.1. МИЛОШ КРСТИЋ ПР ДМБ КОМПЈУТЕРИ РАНИЛУГ</t>
  </si>
  <si>
    <t>ПРЕНОС СРЕДСТАВА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</si>
</sst>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[$Дин.-281A]"/>
    <numFmt numFmtId="165" formatCode="#.##0.00\ [$Дин.-281A]"/>
    <numFmt numFmtId="166" formatCode="#,##0.00\ [$Дин.-C1A]"/>
  </numFmts>
  <fonts count="6" x14ac:knownFonts="1">
    <font>
      <sz val="11"/>
      <color rgb="FF000000"/>
      <name val="Calibri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 applyFont="1" applyAlignment="1"/>
    <xf numFmtId="0" fontId="1" fillId="0" borderId="0" xfId="0" applyFont="1"/>
    <xf numFmtId="0" fontId="0" fillId="0" borderId="0" xfId="0" applyFont="1" applyAlignment="1">
      <alignment horizontal="center"/>
    </xf>
    <xf numFmtId="0" fontId="0" fillId="0" borderId="1" xfId="0" applyFont="1" applyBorder="1"/>
    <xf numFmtId="164" fontId="0" fillId="0" borderId="1" xfId="0" applyNumberFormat="1" applyFont="1" applyBorder="1"/>
    <xf numFmtId="165" fontId="0" fillId="0" borderId="0" xfId="0" applyNumberFormat="1" applyFont="1"/>
    <xf numFmtId="0" fontId="0" fillId="0" borderId="2" xfId="0" applyFont="1" applyBorder="1"/>
    <xf numFmtId="166" fontId="0" fillId="0" borderId="1" xfId="0" applyNumberFormat="1" applyFont="1" applyBorder="1"/>
    <xf numFmtId="164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1" xfId="0" applyFont="1" applyBorder="1"/>
    <xf numFmtId="0" fontId="4" fillId="0" borderId="0" xfId="0" applyFont="1" applyAlignment="1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2" fillId="0" borderId="0" xfId="0" applyFont="1" applyAlignment="1"/>
    <xf numFmtId="164" fontId="2" fillId="0" borderId="1" xfId="0" quotePrefix="1" applyNumberFormat="1" applyFont="1" applyBorder="1" applyAlignment="1">
      <alignment horizontal="right"/>
    </xf>
    <xf numFmtId="164" fontId="4" fillId="0" borderId="1" xfId="0" quotePrefix="1" applyNumberFormat="1" applyFont="1" applyBorder="1" applyAlignment="1">
      <alignment horizontal="right"/>
    </xf>
    <xf numFmtId="164" fontId="4" fillId="0" borderId="1" xfId="0" applyNumberFormat="1" applyFont="1" applyBorder="1"/>
    <xf numFmtId="0" fontId="0" fillId="0" borderId="0" xfId="0" applyFont="1" applyAlignment="1"/>
    <xf numFmtId="0" fontId="1" fillId="0" borderId="0" xfId="0" applyFont="1" applyAlignment="1">
      <alignment horizontal="right"/>
    </xf>
    <xf numFmtId="14" fontId="5" fillId="0" borderId="0" xfId="0" applyNumberFormat="1" applyFont="1"/>
    <xf numFmtId="0" fontId="0" fillId="0" borderId="0" xfId="0" applyFont="1" applyAlignment="1"/>
    <xf numFmtId="0" fontId="0" fillId="0" borderId="0" xfId="0" applyFont="1" applyAlignment="1"/>
    <xf numFmtId="0" fontId="4" fillId="0" borderId="1" xfId="0" applyFont="1" applyBorder="1" applyAlignment="1">
      <alignment horizontal="left" wrapText="1"/>
    </xf>
    <xf numFmtId="0" fontId="1" fillId="0" borderId="2" xfId="0" applyFont="1" applyBorder="1" applyAlignment="1">
      <alignment horizontal="center"/>
    </xf>
    <xf numFmtId="0" fontId="3" fillId="0" borderId="3" xfId="0" applyFont="1" applyBorder="1"/>
    <xf numFmtId="0" fontId="1" fillId="0" borderId="0" xfId="0" applyFont="1" applyAlignment="1">
      <alignment horizontal="center" vertical="center" wrapText="1"/>
    </xf>
    <xf numFmtId="0" fontId="0" fillId="0" borderId="0" xfId="0" applyFont="1" applyAlignment="1"/>
    <xf numFmtId="0" fontId="2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</sheetData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3"/>
  <sheetViews>
    <sheetView tabSelected="1" topLeftCell="A7" zoomScaleNormal="100" workbookViewId="0">
      <selection activeCell="B11" sqref="B11"/>
    </sheetView>
  </sheetViews>
  <sheetFormatPr defaultColWidth="14.42578125" defaultRowHeight="15" customHeight="1" x14ac:dyDescent="0.25"/>
  <cols>
    <col min="1" max="1" width="19.28515625" customWidth="1"/>
    <col min="2" max="2" width="76.42578125" customWidth="1"/>
    <col min="3" max="3" width="20.140625" customWidth="1"/>
    <col min="4" max="4" width="6" customWidth="1"/>
    <col min="5" max="5" width="18.140625" customWidth="1"/>
    <col min="6" max="6" width="13.5703125" customWidth="1"/>
  </cols>
  <sheetData>
    <row r="1" spans="1:6" ht="18.75" x14ac:dyDescent="0.3">
      <c r="A1" s="1" t="s">
        <v>0</v>
      </c>
      <c r="B1" s="1" t="s">
        <v>1</v>
      </c>
      <c r="E1" s="20" t="s">
        <v>2</v>
      </c>
      <c r="F1" s="21" t="s">
        <v>60</v>
      </c>
    </row>
    <row r="2" spans="1:6" x14ac:dyDescent="0.25">
      <c r="A2" s="27" t="s">
        <v>3</v>
      </c>
      <c r="B2" s="28"/>
      <c r="C2" s="2"/>
    </row>
    <row r="3" spans="1:6" x14ac:dyDescent="0.25">
      <c r="A3" s="3">
        <v>1</v>
      </c>
      <c r="B3" s="3" t="s">
        <v>4</v>
      </c>
      <c r="C3" s="4">
        <v>2097078.2000000048</v>
      </c>
    </row>
    <row r="4" spans="1:6" x14ac:dyDescent="0.25">
      <c r="A4" s="3">
        <v>2</v>
      </c>
      <c r="B4" s="11" t="s">
        <v>51</v>
      </c>
      <c r="C4" s="4">
        <v>0</v>
      </c>
    </row>
    <row r="5" spans="1:6" x14ac:dyDescent="0.25">
      <c r="A5" s="3">
        <v>3</v>
      </c>
      <c r="B5" s="11" t="s">
        <v>41</v>
      </c>
      <c r="C5" s="4">
        <v>0</v>
      </c>
    </row>
    <row r="6" spans="1:6" x14ac:dyDescent="0.25">
      <c r="A6" s="3">
        <v>4</v>
      </c>
      <c r="B6" s="11" t="s">
        <v>42</v>
      </c>
      <c r="C6" s="4">
        <v>0</v>
      </c>
    </row>
    <row r="7" spans="1:6" s="22" customFormat="1" x14ac:dyDescent="0.25">
      <c r="A7" s="6">
        <v>5</v>
      </c>
      <c r="B7" s="11" t="s">
        <v>43</v>
      </c>
      <c r="C7" s="4">
        <v>0</v>
      </c>
    </row>
    <row r="8" spans="1:6" s="23" customFormat="1" x14ac:dyDescent="0.25">
      <c r="A8" s="6">
        <v>6</v>
      </c>
      <c r="B8" s="11" t="s">
        <v>37</v>
      </c>
      <c r="C8" s="4">
        <v>0</v>
      </c>
    </row>
    <row r="9" spans="1:6" s="23" customFormat="1" x14ac:dyDescent="0.25">
      <c r="A9" s="6">
        <v>7</v>
      </c>
      <c r="B9" s="11" t="s">
        <v>38</v>
      </c>
      <c r="C9" s="4">
        <v>0</v>
      </c>
    </row>
    <row r="10" spans="1:6" s="23" customFormat="1" x14ac:dyDescent="0.25">
      <c r="A10" s="6">
        <v>8</v>
      </c>
      <c r="B10" s="11" t="s">
        <v>36</v>
      </c>
      <c r="C10" s="4">
        <v>0</v>
      </c>
    </row>
    <row r="11" spans="1:6" s="23" customFormat="1" x14ac:dyDescent="0.25">
      <c r="A11" s="6">
        <v>9</v>
      </c>
      <c r="B11" s="11" t="s">
        <v>62</v>
      </c>
      <c r="C11" s="4">
        <v>14418.86</v>
      </c>
    </row>
    <row r="12" spans="1:6" x14ac:dyDescent="0.25">
      <c r="A12" s="29" t="s">
        <v>5</v>
      </c>
      <c r="B12" s="26"/>
      <c r="C12" s="8">
        <f>SUM(C3:C11)</f>
        <v>2111497.0600000047</v>
      </c>
    </row>
    <row r="13" spans="1:6" ht="18.75" x14ac:dyDescent="0.25">
      <c r="A13" s="30" t="s">
        <v>6</v>
      </c>
      <c r="B13" s="26"/>
      <c r="C13" s="4">
        <v>0</v>
      </c>
    </row>
    <row r="14" spans="1:6" x14ac:dyDescent="0.25">
      <c r="A14" s="3">
        <v>1</v>
      </c>
      <c r="B14" s="14" t="s">
        <v>12</v>
      </c>
      <c r="C14" s="18">
        <v>0</v>
      </c>
    </row>
    <row r="15" spans="1:6" x14ac:dyDescent="0.25">
      <c r="A15" s="3">
        <v>2</v>
      </c>
      <c r="B15" s="14" t="s">
        <v>55</v>
      </c>
      <c r="C15" s="4">
        <v>0</v>
      </c>
      <c r="E15" s="5"/>
    </row>
    <row r="16" spans="1:6" s="19" customFormat="1" x14ac:dyDescent="0.25">
      <c r="A16" s="6">
        <v>3</v>
      </c>
      <c r="B16" s="10" t="s">
        <v>58</v>
      </c>
      <c r="C16" s="4">
        <v>0</v>
      </c>
      <c r="E16" s="5"/>
    </row>
    <row r="17" spans="1:3" x14ac:dyDescent="0.25">
      <c r="A17" s="6">
        <v>4</v>
      </c>
      <c r="B17" s="10" t="s">
        <v>31</v>
      </c>
      <c r="C17" s="4">
        <v>0</v>
      </c>
    </row>
    <row r="18" spans="1:3" x14ac:dyDescent="0.25">
      <c r="A18" s="6">
        <v>5</v>
      </c>
      <c r="B18" s="10" t="s">
        <v>11</v>
      </c>
      <c r="C18" s="7">
        <v>39940</v>
      </c>
    </row>
    <row r="19" spans="1:3" x14ac:dyDescent="0.25">
      <c r="A19" s="31" t="s">
        <v>7</v>
      </c>
      <c r="B19" s="26"/>
      <c r="C19" s="18">
        <f>C14+C15+C16+C17+C18</f>
        <v>39940</v>
      </c>
    </row>
    <row r="20" spans="1:3" x14ac:dyDescent="0.25">
      <c r="A20" s="31" t="s">
        <v>8</v>
      </c>
      <c r="B20" s="26"/>
      <c r="C20" s="8">
        <f>C12-C63</f>
        <v>2071557.0600000047</v>
      </c>
    </row>
    <row r="21" spans="1:3" s="15" customFormat="1" ht="15.75" customHeight="1" x14ac:dyDescent="0.3">
      <c r="A21" s="25" t="s">
        <v>9</v>
      </c>
      <c r="B21" s="26"/>
      <c r="C21" s="16"/>
    </row>
    <row r="22" spans="1:3" s="12" customFormat="1" ht="15.75" customHeight="1" x14ac:dyDescent="0.25">
      <c r="A22" s="15">
        <v>1</v>
      </c>
      <c r="B22" s="9" t="s">
        <v>31</v>
      </c>
      <c r="C22" s="16">
        <f>C23+C24+C25+C26</f>
        <v>0</v>
      </c>
    </row>
    <row r="23" spans="1:3" s="12" customFormat="1" ht="15.75" customHeight="1" x14ac:dyDescent="0.25">
      <c r="B23" s="10" t="s">
        <v>32</v>
      </c>
      <c r="C23" s="17">
        <v>0</v>
      </c>
    </row>
    <row r="24" spans="1:3" s="12" customFormat="1" ht="15.75" customHeight="1" x14ac:dyDescent="0.25">
      <c r="B24" s="10" t="s">
        <v>33</v>
      </c>
      <c r="C24" s="17">
        <v>0</v>
      </c>
    </row>
    <row r="25" spans="1:3" s="12" customFormat="1" ht="15.75" customHeight="1" x14ac:dyDescent="0.25">
      <c r="B25" s="10" t="s">
        <v>34</v>
      </c>
      <c r="C25" s="17">
        <v>0</v>
      </c>
    </row>
    <row r="26" spans="1:3" s="12" customFormat="1" ht="15.75" customHeight="1" x14ac:dyDescent="0.25">
      <c r="B26" s="10" t="s">
        <v>35</v>
      </c>
      <c r="C26" s="17">
        <v>0</v>
      </c>
    </row>
    <row r="27" spans="1:3" s="12" customFormat="1" ht="15.75" customHeight="1" x14ac:dyDescent="0.25">
      <c r="A27" s="12">
        <v>2</v>
      </c>
      <c r="B27" s="9" t="s">
        <v>56</v>
      </c>
      <c r="C27" s="16">
        <f>C28+C29</f>
        <v>0</v>
      </c>
    </row>
    <row r="28" spans="1:3" s="12" customFormat="1" ht="15.75" customHeight="1" x14ac:dyDescent="0.25">
      <c r="B28" s="10" t="s">
        <v>57</v>
      </c>
      <c r="C28" s="17">
        <v>0</v>
      </c>
    </row>
    <row r="29" spans="1:3" s="12" customFormat="1" ht="15.75" customHeight="1" x14ac:dyDescent="0.25">
      <c r="B29" s="10" t="s">
        <v>54</v>
      </c>
      <c r="C29" s="17">
        <v>0</v>
      </c>
    </row>
    <row r="30" spans="1:3" s="15" customFormat="1" ht="15.75" customHeight="1" x14ac:dyDescent="0.25">
      <c r="A30" s="15">
        <v>3</v>
      </c>
      <c r="B30" s="9" t="s">
        <v>11</v>
      </c>
      <c r="C30" s="16">
        <f>C31+C32</f>
        <v>39940</v>
      </c>
    </row>
    <row r="31" spans="1:3" s="12" customFormat="1" ht="15.75" customHeight="1" x14ac:dyDescent="0.25">
      <c r="B31" s="10" t="s">
        <v>61</v>
      </c>
      <c r="C31" s="17">
        <v>39940</v>
      </c>
    </row>
    <row r="32" spans="1:3" s="12" customFormat="1" ht="15.75" customHeight="1" x14ac:dyDescent="0.25">
      <c r="B32" s="10" t="s">
        <v>45</v>
      </c>
      <c r="C32" s="17">
        <v>0</v>
      </c>
    </row>
    <row r="33" spans="1:3" s="15" customFormat="1" ht="15.75" customHeight="1" x14ac:dyDescent="0.25">
      <c r="A33" s="15">
        <v>4</v>
      </c>
      <c r="B33" s="9" t="s">
        <v>58</v>
      </c>
      <c r="C33" s="16">
        <f>C34</f>
        <v>0</v>
      </c>
    </row>
    <row r="34" spans="1:3" s="12" customFormat="1" ht="15.75" customHeight="1" x14ac:dyDescent="0.25">
      <c r="B34" s="10" t="s">
        <v>59</v>
      </c>
      <c r="C34" s="17">
        <v>0</v>
      </c>
    </row>
    <row r="35" spans="1:3" s="12" customFormat="1" ht="15.75" hidden="1" customHeight="1" x14ac:dyDescent="0.25">
      <c r="B35" s="10" t="s">
        <v>13</v>
      </c>
      <c r="C35" s="17">
        <v>0</v>
      </c>
    </row>
    <row r="36" spans="1:3" s="15" customFormat="1" ht="15.75" customHeight="1" x14ac:dyDescent="0.25">
      <c r="A36" s="15">
        <v>5</v>
      </c>
      <c r="B36" s="9" t="s">
        <v>46</v>
      </c>
      <c r="C36" s="16">
        <f>C38+C39+C40+C41+C42+C43+C44+C45+C57+C58+C59+C60+C61+C62</f>
        <v>0</v>
      </c>
    </row>
    <row r="37" spans="1:3" s="12" customFormat="1" ht="15.75" hidden="1" customHeight="1" x14ac:dyDescent="0.25">
      <c r="B37" s="10" t="s">
        <v>17</v>
      </c>
      <c r="C37" s="17">
        <v>0</v>
      </c>
    </row>
    <row r="38" spans="1:3" s="12" customFormat="1" ht="15.75" customHeight="1" x14ac:dyDescent="0.25">
      <c r="B38" s="10" t="s">
        <v>52</v>
      </c>
      <c r="C38" s="17">
        <v>0</v>
      </c>
    </row>
    <row r="39" spans="1:3" s="12" customFormat="1" ht="15.75" customHeight="1" x14ac:dyDescent="0.25">
      <c r="B39" s="10" t="s">
        <v>39</v>
      </c>
      <c r="C39" s="17">
        <v>0</v>
      </c>
    </row>
    <row r="40" spans="1:3" s="12" customFormat="1" ht="15.75" customHeight="1" x14ac:dyDescent="0.25">
      <c r="B40" s="10" t="s">
        <v>40</v>
      </c>
      <c r="C40" s="17">
        <v>0</v>
      </c>
    </row>
    <row r="41" spans="1:3" s="12" customFormat="1" ht="15.75" customHeight="1" x14ac:dyDescent="0.25">
      <c r="B41" s="10" t="s">
        <v>44</v>
      </c>
      <c r="C41" s="17">
        <v>0</v>
      </c>
    </row>
    <row r="42" spans="1:3" s="12" customFormat="1" ht="15.75" customHeight="1" x14ac:dyDescent="0.25">
      <c r="B42" s="10" t="s">
        <v>26</v>
      </c>
      <c r="C42" s="17">
        <v>0</v>
      </c>
    </row>
    <row r="43" spans="1:3" s="12" customFormat="1" ht="15.75" customHeight="1" x14ac:dyDescent="0.25">
      <c r="B43" s="10" t="s">
        <v>27</v>
      </c>
      <c r="C43" s="17">
        <v>0</v>
      </c>
    </row>
    <row r="44" spans="1:3" s="12" customFormat="1" ht="15.75" customHeight="1" x14ac:dyDescent="0.25">
      <c r="B44" s="24" t="s">
        <v>53</v>
      </c>
      <c r="C44" s="17">
        <v>0</v>
      </c>
    </row>
    <row r="45" spans="1:3" s="12" customFormat="1" ht="15.75" customHeight="1" x14ac:dyDescent="0.25">
      <c r="B45" s="10" t="s">
        <v>28</v>
      </c>
      <c r="C45" s="17">
        <v>0</v>
      </c>
    </row>
    <row r="46" spans="1:3" s="12" customFormat="1" ht="15.75" hidden="1" customHeight="1" x14ac:dyDescent="0.25">
      <c r="B46" s="10" t="s">
        <v>14</v>
      </c>
      <c r="C46" s="17">
        <v>0</v>
      </c>
    </row>
    <row r="47" spans="1:3" s="12" customFormat="1" ht="15.75" hidden="1" customHeight="1" x14ac:dyDescent="0.25">
      <c r="B47" s="10" t="s">
        <v>19</v>
      </c>
      <c r="C47" s="17">
        <v>0</v>
      </c>
    </row>
    <row r="48" spans="1:3" s="12" customFormat="1" ht="15.75" hidden="1" customHeight="1" x14ac:dyDescent="0.25">
      <c r="B48" s="10" t="s">
        <v>20</v>
      </c>
      <c r="C48" s="17">
        <v>0</v>
      </c>
    </row>
    <row r="49" spans="2:3" s="12" customFormat="1" ht="15.75" hidden="1" customHeight="1" x14ac:dyDescent="0.25">
      <c r="B49" s="10" t="s">
        <v>21</v>
      </c>
      <c r="C49" s="17">
        <v>0</v>
      </c>
    </row>
    <row r="50" spans="2:3" s="12" customFormat="1" ht="15.75" hidden="1" customHeight="1" x14ac:dyDescent="0.25">
      <c r="B50" s="10" t="s">
        <v>22</v>
      </c>
      <c r="C50" s="17">
        <v>0</v>
      </c>
    </row>
    <row r="51" spans="2:3" s="12" customFormat="1" ht="15.75" hidden="1" customHeight="1" x14ac:dyDescent="0.25">
      <c r="B51" s="10" t="s">
        <v>23</v>
      </c>
      <c r="C51" s="17">
        <v>0</v>
      </c>
    </row>
    <row r="52" spans="2:3" s="12" customFormat="1" ht="15.75" hidden="1" customHeight="1" x14ac:dyDescent="0.25">
      <c r="B52" s="10" t="s">
        <v>24</v>
      </c>
      <c r="C52" s="17">
        <v>0</v>
      </c>
    </row>
    <row r="53" spans="2:3" s="12" customFormat="1" ht="15.75" hidden="1" customHeight="1" x14ac:dyDescent="0.25">
      <c r="B53" s="10" t="s">
        <v>15</v>
      </c>
      <c r="C53" s="17">
        <v>0</v>
      </c>
    </row>
    <row r="54" spans="2:3" s="12" customFormat="1" ht="15.75" hidden="1" customHeight="1" x14ac:dyDescent="0.25">
      <c r="B54" s="10" t="s">
        <v>16</v>
      </c>
      <c r="C54" s="17">
        <v>0</v>
      </c>
    </row>
    <row r="55" spans="2:3" s="12" customFormat="1" ht="15.75" hidden="1" customHeight="1" x14ac:dyDescent="0.25">
      <c r="B55" s="10" t="s">
        <v>18</v>
      </c>
      <c r="C55" s="17">
        <v>0</v>
      </c>
    </row>
    <row r="56" spans="2:3" s="12" customFormat="1" ht="15.75" hidden="1" customHeight="1" x14ac:dyDescent="0.25">
      <c r="B56" s="10" t="s">
        <v>25</v>
      </c>
      <c r="C56" s="17">
        <v>0</v>
      </c>
    </row>
    <row r="57" spans="2:3" s="12" customFormat="1" ht="15.75" customHeight="1" x14ac:dyDescent="0.25">
      <c r="B57" s="10" t="s">
        <v>29</v>
      </c>
      <c r="C57" s="17">
        <v>0</v>
      </c>
    </row>
    <row r="58" spans="2:3" s="12" customFormat="1" ht="15.75" customHeight="1" x14ac:dyDescent="0.25">
      <c r="B58" s="10" t="s">
        <v>30</v>
      </c>
      <c r="C58" s="17">
        <v>0</v>
      </c>
    </row>
    <row r="59" spans="2:3" s="12" customFormat="1" ht="15.75" customHeight="1" x14ac:dyDescent="0.25">
      <c r="B59" s="10" t="s">
        <v>50</v>
      </c>
      <c r="C59" s="17">
        <v>0</v>
      </c>
    </row>
    <row r="60" spans="2:3" s="12" customFormat="1" ht="15.75" customHeight="1" x14ac:dyDescent="0.25">
      <c r="B60" s="10" t="s">
        <v>49</v>
      </c>
      <c r="C60" s="17">
        <v>0</v>
      </c>
    </row>
    <row r="61" spans="2:3" s="12" customFormat="1" ht="15.75" customHeight="1" x14ac:dyDescent="0.25">
      <c r="B61" s="10" t="s">
        <v>48</v>
      </c>
      <c r="C61" s="17">
        <v>0</v>
      </c>
    </row>
    <row r="62" spans="2:3" s="12" customFormat="1" ht="15.75" customHeight="1" x14ac:dyDescent="0.25">
      <c r="B62" s="10" t="s">
        <v>47</v>
      </c>
      <c r="C62" s="17">
        <v>0</v>
      </c>
    </row>
    <row r="63" spans="2:3" ht="15" customHeight="1" x14ac:dyDescent="0.25">
      <c r="B63" s="13" t="s">
        <v>10</v>
      </c>
      <c r="C63" s="16">
        <f>C22+C27+C30+C33+C36</f>
        <v>39940</v>
      </c>
    </row>
  </sheetData>
  <mergeCells count="6">
    <mergeCell ref="A21:B21"/>
    <mergeCell ref="A2:B2"/>
    <mergeCell ref="A12:B12"/>
    <mergeCell ref="A13:B13"/>
    <mergeCell ref="A19:B19"/>
    <mergeCell ref="A20:B20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</sheetData>
  <pageMargins left="0.7" right="0.7" top="0.75" bottom="0.75" header="0" footer="0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2021-04-27T06:20:08Z</cp:lastPrinted>
  <dcterms:created xsi:type="dcterms:W3CDTF">2006-09-16T00:00:00Z</dcterms:created>
  <dcterms:modified xsi:type="dcterms:W3CDTF">2022-12-28T06:17:41Z</dcterms:modified>
</cp:coreProperties>
</file>