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2" l="1"/>
  <c r="C33" i="2"/>
  <c r="C18" i="2"/>
  <c r="C44" i="2" l="1"/>
  <c r="C8" i="2"/>
  <c r="C16" i="2" l="1"/>
  <c r="C15" i="2"/>
</calcChain>
</file>

<file path=xl/sharedStrings.xml><?xml version="1.0" encoding="utf-8"?>
<sst xmlns="http://schemas.openxmlformats.org/spreadsheetml/2006/main" count="47" uniqueCount="47">
  <si>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</si>
  <si>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</si>
  <si>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</si>
  <si>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</si>
  <si>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</si>
  <si>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</si>
  <si>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</si>
  <si>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</si>
  <si>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</si>
  <si>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</si>
  <si>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</si>
  <si>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</si>
  <si>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ЗА САНИТЕТСКИ,МЕДИЦИНСКИ МАТЕРИЈАЛ</t>
  </si>
  <si>
    <t>ПЛАЋЕНИ ТРОШКОВИ ПО УГОВОРУ ЗА 2021</t>
  </si>
  <si>
    <t>ПЛАЋЕНИ ТРОШКОВИ ЗА ИНВАЛИДЕ</t>
  </si>
  <si>
    <t>ПЛАЋЕНИ ТРОШКОВИ ЗА ПУТНЕ ТРОШКОВЕ</t>
  </si>
  <si>
    <t>ПРИЛИВ СРЕДСТАВА ОД РФЗО ПО УГОВОРУ 2021</t>
  </si>
  <si>
    <t>ПРИЛИВ СРЕДСТАВА ЗА  ОСТАЛЕ ТРОШКОВЕ - ЈУБИЛАРНЕ</t>
  </si>
  <si>
    <t>ПРИЛИВ СРЕДСТАВА ЗА  ОСТАЛЕ ТРОШКОВЕ - ОТПРЕМНИНЕ</t>
  </si>
  <si>
    <t>1.1. ЈУБИЛАРНА НАГРАДА ЦВЕТКОВИЋ БОБАН</t>
  </si>
  <si>
    <t>1.2. ЈУБИЛАРНА НАГРАДА СТОЈКОВИЋ ДРАГАН</t>
  </si>
  <si>
    <t>1.3. ЈУБИЛАРНА НАГРАДА СТОИЉКОВИЋ СВЕТЛАНА</t>
  </si>
  <si>
    <t>1.4. ЈУБИЛАРНА НАГРАДА СТОИЉКОВИЋ ЖИВОЈИН</t>
  </si>
  <si>
    <t>1.5. ЈУБИЛАРНА НАГРАДА ДЕНИЋ ЗЛАТКА</t>
  </si>
  <si>
    <t>1.6. ЈУБИЛАРНА НАГРАДА АНТИЋ РАДМИЛА</t>
  </si>
  <si>
    <t xml:space="preserve">1.7. ПИД-1-2021 </t>
  </si>
  <si>
    <t>1.8. ПОГРЕБНИ ТРОШКОВИ</t>
  </si>
  <si>
    <t>1.9. ПОГРЕБНИ ТРОШКОВИ</t>
  </si>
  <si>
    <t>1.А. ОТПРЕМНИНА ПРИЛИКОМ ОДЛАСКА У ПЕНЗИЈИ</t>
  </si>
  <si>
    <t>1.Б. ОТПРЕМНИНА ПРИЛИКОМ ОДЛАСКА У ПЕНЗИЈИ</t>
  </si>
  <si>
    <t>ИСХРАНА БОЛЕСНИКА</t>
  </si>
  <si>
    <t>МАТЕРИЈАЛНИ И ОСТАЛИ ТРОШКОВИ, ЈУБИЛАРНЕ НАГРАДЕ-ОТПРЕМНИНЕ</t>
  </si>
  <si>
    <t>2.1. ПЛАВА ЗВЕЗДА 79 ДОО СТРАЖА-ГЊИЛАНЕ  МБ 21302201  ПИБ 110124123</t>
  </si>
  <si>
    <t>2.4. ПЛАВА ЗВЕЗДА 79 ДОО СТРАЖА-ГЊИЛАНЕ  МБ 21302201  ПИБ 110124123</t>
  </si>
  <si>
    <t>2.5. ПЛАВА ЗВЕЗДА 79 ДОО СТРАЖА-ГЊИЛАНЕ  МБ 21302201  ПИБ 110124123</t>
  </si>
  <si>
    <t>2.2. ПЛАВА ЗВЕЗДА 79 ДОО СТРАЖА-ГЊИЛАНЕ  МБ 21302201  ПИБ 110124123</t>
  </si>
  <si>
    <t>2.3. ПЛАВА ЗВЕЗДА 79 ДОО СТРАЖА-ГЊИЛАНЕ  МБ 21302201  ПИБ 110124123</t>
  </si>
  <si>
    <t>ПЛАТЕ</t>
  </si>
  <si>
    <t>3.3. ПИД 1-2021</t>
  </si>
  <si>
    <t>3.4. ПИД 2/2021</t>
  </si>
  <si>
    <t>1.Д. ИСПЛАТА СИТНИХ РАЧУНА</t>
  </si>
  <si>
    <t>ПРИЛИВ СРЕДСТАВА САЊА МИЛУТИНОВИЋ</t>
  </si>
  <si>
    <t>18,02,2021</t>
  </si>
  <si>
    <t>3.1. ПЛАТА ЗА 2/2021-1. 06N</t>
  </si>
  <si>
    <t>3.2. ПИД 2 -2021</t>
  </si>
  <si>
    <t>1.Г. ИСПЛАТА СИТНИХ РАЧУНА</t>
  </si>
  <si>
    <t>1.В. ИСПЛАТА СИТНИХ РАЧУНА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</si>
</sst>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4" zoomScale="110" zoomScaleNormal="110" workbookViewId="0">
      <selection activeCell="C11" sqref="C11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42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3461271.61</v>
      </c>
    </row>
    <row r="4" spans="1:6" x14ac:dyDescent="0.25">
      <c r="A4" s="3">
        <v>2</v>
      </c>
      <c r="B4" s="11" t="s">
        <v>16</v>
      </c>
      <c r="C4" s="4">
        <v>0</v>
      </c>
    </row>
    <row r="5" spans="1:6" x14ac:dyDescent="0.25">
      <c r="A5" s="3">
        <v>3</v>
      </c>
      <c r="B5" s="11" t="s">
        <v>17</v>
      </c>
      <c r="C5" s="4">
        <v>0</v>
      </c>
    </row>
    <row r="6" spans="1:6" x14ac:dyDescent="0.25">
      <c r="A6" s="3">
        <v>4</v>
      </c>
      <c r="B6" s="11" t="s">
        <v>18</v>
      </c>
      <c r="C6" s="4">
        <v>0</v>
      </c>
    </row>
    <row r="7" spans="1:6" s="22" customFormat="1" x14ac:dyDescent="0.25">
      <c r="A7" s="6">
        <v>5</v>
      </c>
      <c r="B7" s="11" t="s">
        <v>41</v>
      </c>
      <c r="C7" s="4">
        <v>0</v>
      </c>
    </row>
    <row r="8" spans="1:6" x14ac:dyDescent="0.25">
      <c r="A8" s="27" t="s">
        <v>5</v>
      </c>
      <c r="B8" s="24"/>
      <c r="C8" s="8">
        <f>SUM(C3:C7)</f>
        <v>3461271.61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13</v>
      </c>
      <c r="C10" s="18">
        <v>1755959.58</v>
      </c>
    </row>
    <row r="11" spans="1:6" x14ac:dyDescent="0.25">
      <c r="A11" s="3">
        <v>2</v>
      </c>
      <c r="B11" s="14" t="s">
        <v>15</v>
      </c>
      <c r="C11" s="4">
        <v>0</v>
      </c>
      <c r="E11" s="5"/>
    </row>
    <row r="12" spans="1:6" s="19" customFormat="1" x14ac:dyDescent="0.25">
      <c r="A12" s="6">
        <v>3</v>
      </c>
      <c r="B12" s="10" t="s">
        <v>14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552634</v>
      </c>
    </row>
    <row r="14" spans="1:6" x14ac:dyDescent="0.25">
      <c r="A14" s="6">
        <v>5</v>
      </c>
      <c r="B14" s="10" t="s">
        <v>12</v>
      </c>
      <c r="C14" s="7">
        <v>0</v>
      </c>
    </row>
    <row r="15" spans="1:6" x14ac:dyDescent="0.25">
      <c r="A15" s="29" t="s">
        <v>7</v>
      </c>
      <c r="B15" s="24"/>
      <c r="C15" s="8">
        <f>C10+C11+C12+C13+C14</f>
        <v>2308593.58</v>
      </c>
    </row>
    <row r="16" spans="1:6" x14ac:dyDescent="0.25">
      <c r="A16" s="29" t="s">
        <v>8</v>
      </c>
      <c r="B16" s="24"/>
      <c r="C16" s="8">
        <f>C8-C44</f>
        <v>1152677.6299999999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31</v>
      </c>
      <c r="C18" s="16">
        <f>C19+C20+C21+C22+C23+C24+C25+C26+C27+C28+C29+C30+C31+C32</f>
        <v>552634</v>
      </c>
    </row>
    <row r="19" spans="1:3" s="12" customFormat="1" ht="15.75" customHeight="1" x14ac:dyDescent="0.25">
      <c r="B19" s="10" t="s">
        <v>19</v>
      </c>
      <c r="C19" s="17">
        <v>0</v>
      </c>
    </row>
    <row r="20" spans="1:3" s="12" customFormat="1" ht="15.75" customHeight="1" x14ac:dyDescent="0.25">
      <c r="B20" s="10" t="s">
        <v>20</v>
      </c>
      <c r="C20" s="17">
        <v>0</v>
      </c>
    </row>
    <row r="21" spans="1:3" s="12" customFormat="1" ht="15.75" customHeight="1" x14ac:dyDescent="0.25">
      <c r="B21" s="10" t="s">
        <v>21</v>
      </c>
      <c r="C21" s="17">
        <v>0</v>
      </c>
    </row>
    <row r="22" spans="1:3" s="12" customFormat="1" ht="15.75" customHeight="1" x14ac:dyDescent="0.25">
      <c r="B22" s="10" t="s">
        <v>22</v>
      </c>
      <c r="C22" s="17">
        <v>0</v>
      </c>
    </row>
    <row r="23" spans="1:3" s="12" customFormat="1" ht="15.75" customHeight="1" x14ac:dyDescent="0.25">
      <c r="B23" s="10" t="s">
        <v>23</v>
      </c>
      <c r="C23" s="17">
        <v>0</v>
      </c>
    </row>
    <row r="24" spans="1:3" s="12" customFormat="1" ht="15.75" customHeight="1" x14ac:dyDescent="0.25">
      <c r="B24" s="10" t="s">
        <v>24</v>
      </c>
      <c r="C24" s="17">
        <v>0</v>
      </c>
    </row>
    <row r="25" spans="1:3" s="12" customFormat="1" ht="15.75" customHeight="1" x14ac:dyDescent="0.25">
      <c r="B25" s="10" t="s">
        <v>25</v>
      </c>
      <c r="C25" s="17">
        <v>0</v>
      </c>
    </row>
    <row r="26" spans="1:3" s="12" customFormat="1" ht="15.75" customHeight="1" x14ac:dyDescent="0.25">
      <c r="B26" s="10" t="s">
        <v>26</v>
      </c>
      <c r="C26" s="17">
        <v>0</v>
      </c>
    </row>
    <row r="27" spans="1:3" s="12" customFormat="1" ht="15.75" customHeight="1" x14ac:dyDescent="0.25">
      <c r="B27" s="10" t="s">
        <v>27</v>
      </c>
      <c r="C27" s="17">
        <v>0</v>
      </c>
    </row>
    <row r="28" spans="1:3" s="12" customFormat="1" ht="15.75" customHeight="1" x14ac:dyDescent="0.25">
      <c r="B28" s="10" t="s">
        <v>28</v>
      </c>
      <c r="C28" s="17">
        <v>304634</v>
      </c>
    </row>
    <row r="29" spans="1:3" s="12" customFormat="1" ht="15.75" customHeight="1" x14ac:dyDescent="0.25">
      <c r="B29" s="10" t="s">
        <v>29</v>
      </c>
      <c r="C29" s="17">
        <v>0</v>
      </c>
    </row>
    <row r="30" spans="1:3" s="12" customFormat="1" ht="15.75" customHeight="1" x14ac:dyDescent="0.25">
      <c r="B30" s="10" t="s">
        <v>46</v>
      </c>
      <c r="C30" s="17">
        <v>50000</v>
      </c>
    </row>
    <row r="31" spans="1:3" s="12" customFormat="1" ht="15.75" customHeight="1" x14ac:dyDescent="0.25">
      <c r="B31" s="10" t="s">
        <v>45</v>
      </c>
      <c r="C31" s="17">
        <v>99000</v>
      </c>
    </row>
    <row r="32" spans="1:3" s="12" customFormat="1" ht="15.75" customHeight="1" x14ac:dyDescent="0.25">
      <c r="B32" s="10" t="s">
        <v>40</v>
      </c>
      <c r="C32" s="17">
        <v>99000</v>
      </c>
    </row>
    <row r="33" spans="1:3" s="15" customFormat="1" ht="15.75" customHeight="1" x14ac:dyDescent="0.25">
      <c r="A33" s="15">
        <v>2</v>
      </c>
      <c r="B33" s="9" t="s">
        <v>30</v>
      </c>
      <c r="C33" s="16">
        <f>C34+C35+C36+C37+C38</f>
        <v>0</v>
      </c>
    </row>
    <row r="34" spans="1:3" s="12" customFormat="1" ht="15.75" customHeight="1" x14ac:dyDescent="0.25">
      <c r="B34" s="10" t="s">
        <v>32</v>
      </c>
      <c r="C34" s="17">
        <v>0</v>
      </c>
    </row>
    <row r="35" spans="1:3" s="12" customFormat="1" ht="15.75" customHeight="1" x14ac:dyDescent="0.25">
      <c r="B35" s="10" t="s">
        <v>35</v>
      </c>
      <c r="C35" s="17">
        <v>0</v>
      </c>
    </row>
    <row r="36" spans="1:3" s="12" customFormat="1" ht="15.75" customHeight="1" x14ac:dyDescent="0.25">
      <c r="B36" s="10" t="s">
        <v>36</v>
      </c>
      <c r="C36" s="17">
        <v>0</v>
      </c>
    </row>
    <row r="37" spans="1:3" s="12" customFormat="1" ht="15.75" customHeight="1" x14ac:dyDescent="0.25">
      <c r="B37" s="10" t="s">
        <v>33</v>
      </c>
      <c r="C37" s="17">
        <v>0</v>
      </c>
    </row>
    <row r="38" spans="1:3" s="12" customFormat="1" ht="15.75" customHeight="1" x14ac:dyDescent="0.25">
      <c r="B38" s="10" t="s">
        <v>34</v>
      </c>
      <c r="C38" s="17">
        <v>0</v>
      </c>
    </row>
    <row r="39" spans="1:3" s="12" customFormat="1" ht="15.75" customHeight="1" x14ac:dyDescent="0.25">
      <c r="A39" s="15">
        <v>3</v>
      </c>
      <c r="B39" s="9" t="s">
        <v>37</v>
      </c>
      <c r="C39" s="16">
        <f>C40+C41+C42+C43</f>
        <v>1755959.98</v>
      </c>
    </row>
    <row r="40" spans="1:3" s="12" customFormat="1" ht="15.75" customHeight="1" x14ac:dyDescent="0.25">
      <c r="B40" s="10" t="s">
        <v>43</v>
      </c>
      <c r="C40" s="17">
        <v>1090664.01</v>
      </c>
    </row>
    <row r="41" spans="1:3" s="12" customFormat="1" ht="15.75" customHeight="1" x14ac:dyDescent="0.25">
      <c r="B41" s="10" t="s">
        <v>44</v>
      </c>
      <c r="C41" s="17">
        <v>665295.97</v>
      </c>
    </row>
    <row r="42" spans="1:3" s="12" customFormat="1" ht="15.75" customHeight="1" x14ac:dyDescent="0.25">
      <c r="B42" s="10" t="s">
        <v>38</v>
      </c>
      <c r="C42" s="17">
        <v>0</v>
      </c>
    </row>
    <row r="43" spans="1:3" s="12" customFormat="1" ht="15.75" customHeight="1" x14ac:dyDescent="0.25">
      <c r="B43" s="10" t="s">
        <v>39</v>
      </c>
      <c r="C43" s="17">
        <v>0</v>
      </c>
    </row>
    <row r="44" spans="1:3" ht="15" customHeight="1" x14ac:dyDescent="0.25">
      <c r="B44" s="13" t="s">
        <v>10</v>
      </c>
      <c r="C44" s="16">
        <f>C18+C33+C39</f>
        <v>2308593.98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2021-02-19T06:47:04Z</dcterms:modified>
</cp:coreProperties>
</file>