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6435" firstSheet="1" activeTab="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2" l="1"/>
  <c r="C17" i="2"/>
  <c r="C22" i="2"/>
  <c r="C14" i="2" l="1"/>
  <c r="C7" i="2" l="1"/>
  <c r="C15" i="2" s="1"/>
</calcChain>
</file>

<file path=xl/sharedStrings.xml><?xml version="1.0" encoding="utf-8"?>
<sst xmlns="http://schemas.openxmlformats.org/spreadsheetml/2006/main" count="28" uniqueCount="27">
  <si>
    <t>Назив установе</t>
  </si>
  <si>
    <t>ЗДРАВСТВЕНИ ЦЕНТАР ГЊИЛАНЕ</t>
  </si>
  <si>
    <t>Датум:</t>
  </si>
  <si>
    <t>СТАЊЕ НОВЧАНИХ СРЕДСТАВА НА РАЧУНУ ЗДРАВСТВЕНЕ УСТАНОВЕ НА ДАН</t>
  </si>
  <si>
    <t>СТАЊЕ ПРЕТХОДНОГ ДАНА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</si>
  <si>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</si>
  <si>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</si>
  <si>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</si>
  <si>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</si>
  <si>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</si>
  <si>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</t>
  </si>
  <si>
    <t xml:space="preserve">ПЛАЋЕНИ ТРОШКОВИ ПО УГОВОРУ ЗА 2020 </t>
  </si>
  <si>
    <t xml:space="preserve">ПРИЛИВ СРЕДСТАВА ОД РФЗО ПО УГОВОРУ 2020 </t>
  </si>
  <si>
    <t>МАТЕРИЈАЛНИ И ОСТАЛИ ТРОШКОВИ</t>
  </si>
  <si>
    <t>ПРИЛИВ СРЕДСТАВА ОД РФЗО ПО УГОВОРУ KOVID 19   500806N</t>
  </si>
  <si>
    <t>БУЏЕТСКИ ФОНД ЗА ОСОБЕ СА ИНВАЛИДИТЕТОМ</t>
  </si>
  <si>
    <t>ПЛАЋЕНИ ТРОШКОВИ ПО УГОВОРУ ЗА ЕНЕРГЕНТЕ</t>
  </si>
  <si>
    <t>РАДНИЦИ НА ОДРЕЂЕНО КОВИД-19</t>
  </si>
  <si>
    <t xml:space="preserve">ПРИХОДИ СОПСТВЕНА СРЕДСТВА  </t>
  </si>
  <si>
    <t>1.1. ДАС СИСТЕМ ДОО ВРАЊЕ МБ 17290495  ПИБ 100403159</t>
  </si>
  <si>
    <t>1.2. ПРОФИ СИСТЕМ СМЕДЕРЕВО МБ 20122439  ПИБ 104231313</t>
  </si>
  <si>
    <t>1.3. АУТОПРОМЕТ ДОО ВРАЊЕ     МБ 60324131  ПИБ 104581884</t>
  </si>
  <si>
    <t>1.4. МИНИСТАРСТВО ФИНАНСИЈА-УПРАВА ЗА ТРЕЗОР</t>
  </si>
  <si>
    <t>ИСХРАНА БОЛЕСНИКА</t>
  </si>
  <si>
    <t>2.1. ПЛАВА ЗВЕЗДА ДОО СТРАЖА МБ 21302201  ПИБ 110124123</t>
  </si>
  <si>
    <t>2.2. ПЛАВА ЗВЕЗДА ДОО СТРАЖА МБ 21302201  ПИБ 110124123</t>
  </si>
  <si>
    <t>16,09,2020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</si>
</sst>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#.##0.00\ [$Дин.-281A]"/>
    <numFmt numFmtId="166" formatCode="#,##0.00\ [$Дин.-C1A]"/>
  </numFmts>
  <fonts count="5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65" fontId="0" fillId="0" borderId="0" xfId="0" applyNumberFormat="1" applyFont="1"/>
    <xf numFmtId="0" fontId="0" fillId="0" borderId="2" xfId="0" applyFont="1" applyBorder="1"/>
    <xf numFmtId="166" fontId="0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0" xfId="0" applyNumberFormat="1" applyFont="1"/>
    <xf numFmtId="0" fontId="4" fillId="0" borderId="0" xfId="0" applyFont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0" xfId="0" applyFont="1" applyAlignment="1"/>
    <xf numFmtId="164" fontId="2" fillId="0" borderId="1" xfId="0" quotePrefix="1" applyNumberFormat="1" applyFont="1" applyBorder="1" applyAlignment="1">
      <alignment horizontal="right"/>
    </xf>
    <xf numFmtId="164" fontId="4" fillId="0" borderId="1" xfId="0" quotePrefix="1" applyNumberFormat="1" applyFont="1" applyBorder="1" applyAlignment="1">
      <alignment horizontal="right"/>
    </xf>
    <xf numFmtId="164" fontId="4" fillId="0" borderId="1" xfId="0" applyNumberFormat="1" applyFont="1" applyBorder="1"/>
    <xf numFmtId="0" fontId="0" fillId="0" borderId="0" xfId="0" applyFont="1" applyAlignment="1"/>
    <xf numFmtId="0" fontId="4" fillId="0" borderId="3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3" fillId="0" borderId="3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F1" sqref="F1"/>
    </sheetView>
  </sheetViews>
  <sheetFormatPr defaultColWidth="14.42578125" defaultRowHeight="15" customHeight="1" x14ac:dyDescent="0.25"/>
  <cols>
    <col min="1" max="1" width="19.28515625" customWidth="1"/>
    <col min="2" max="2" width="76.42578125" customWidth="1"/>
    <col min="3" max="3" width="20.140625" customWidth="1"/>
    <col min="4" max="4" width="6" customWidth="1"/>
    <col min="5" max="5" width="18.140625" customWidth="1"/>
    <col min="6" max="6" width="11" customWidth="1"/>
  </cols>
  <sheetData>
    <row r="1" spans="1:6" ht="18.75" x14ac:dyDescent="0.3">
      <c r="A1" s="1" t="s">
        <v>0</v>
      </c>
      <c r="B1" s="1" t="s">
        <v>1</v>
      </c>
      <c r="E1" s="1" t="s">
        <v>2</v>
      </c>
      <c r="F1" s="13" t="s">
        <v>26</v>
      </c>
    </row>
    <row r="2" spans="1:6" x14ac:dyDescent="0.25">
      <c r="A2" s="25" t="s">
        <v>3</v>
      </c>
      <c r="B2" s="26"/>
      <c r="C2" s="2"/>
    </row>
    <row r="3" spans="1:6" x14ac:dyDescent="0.25">
      <c r="A3" s="3">
        <v>1</v>
      </c>
      <c r="B3" s="3" t="s">
        <v>4</v>
      </c>
      <c r="C3" s="4">
        <v>3863922.92</v>
      </c>
    </row>
    <row r="4" spans="1:6" x14ac:dyDescent="0.25">
      <c r="A4" s="3">
        <v>2</v>
      </c>
      <c r="B4" s="12" t="s">
        <v>12</v>
      </c>
      <c r="C4" s="4">
        <v>18585621</v>
      </c>
    </row>
    <row r="5" spans="1:6" x14ac:dyDescent="0.25">
      <c r="A5" s="3">
        <v>3</v>
      </c>
      <c r="B5" s="12" t="s">
        <v>14</v>
      </c>
      <c r="C5" s="4">
        <v>0</v>
      </c>
    </row>
    <row r="6" spans="1:6" x14ac:dyDescent="0.25">
      <c r="A6" s="3">
        <v>4</v>
      </c>
      <c r="B6" s="12" t="s">
        <v>18</v>
      </c>
      <c r="C6" s="4">
        <v>0</v>
      </c>
    </row>
    <row r="7" spans="1:6" x14ac:dyDescent="0.25">
      <c r="A7" s="27" t="s">
        <v>5</v>
      </c>
      <c r="B7" s="24"/>
      <c r="C7" s="8">
        <f>SUM(C3:C6)</f>
        <v>22449543.920000002</v>
      </c>
    </row>
    <row r="8" spans="1:6" ht="18.75" x14ac:dyDescent="0.25">
      <c r="A8" s="28" t="s">
        <v>6</v>
      </c>
      <c r="B8" s="24"/>
      <c r="C8" s="4">
        <v>0</v>
      </c>
    </row>
    <row r="9" spans="1:6" x14ac:dyDescent="0.25">
      <c r="A9" s="3">
        <v>1</v>
      </c>
      <c r="B9" s="16" t="s">
        <v>11</v>
      </c>
      <c r="C9" s="20">
        <v>0</v>
      </c>
    </row>
    <row r="10" spans="1:6" x14ac:dyDescent="0.25">
      <c r="A10" s="3">
        <v>2</v>
      </c>
      <c r="B10" s="16" t="s">
        <v>16</v>
      </c>
      <c r="C10" s="4">
        <v>0</v>
      </c>
      <c r="E10" s="5"/>
    </row>
    <row r="11" spans="1:6" s="21" customFormat="1" x14ac:dyDescent="0.25">
      <c r="A11" s="6">
        <v>3</v>
      </c>
      <c r="B11" s="16" t="s">
        <v>17</v>
      </c>
      <c r="C11" s="4">
        <v>0</v>
      </c>
      <c r="E11" s="5"/>
    </row>
    <row r="12" spans="1:6" x14ac:dyDescent="0.25">
      <c r="A12" s="6">
        <v>4</v>
      </c>
      <c r="B12" s="11" t="s">
        <v>13</v>
      </c>
      <c r="C12" s="4">
        <v>191806.67</v>
      </c>
    </row>
    <row r="13" spans="1:6" x14ac:dyDescent="0.25">
      <c r="A13" s="6">
        <v>5</v>
      </c>
      <c r="B13" s="22" t="s">
        <v>15</v>
      </c>
      <c r="C13" s="7">
        <v>0</v>
      </c>
    </row>
    <row r="14" spans="1:6" x14ac:dyDescent="0.25">
      <c r="A14" s="29" t="s">
        <v>7</v>
      </c>
      <c r="B14" s="24"/>
      <c r="C14" s="8">
        <f>C9+C10+C11+C12+C13</f>
        <v>191806.67</v>
      </c>
    </row>
    <row r="15" spans="1:6" x14ac:dyDescent="0.25">
      <c r="A15" s="29" t="s">
        <v>8</v>
      </c>
      <c r="B15" s="24"/>
      <c r="C15" s="8">
        <f>C7-C25</f>
        <v>22257737.25</v>
      </c>
    </row>
    <row r="16" spans="1:6" s="17" customFormat="1" ht="15.75" customHeight="1" x14ac:dyDescent="0.3">
      <c r="A16" s="23" t="s">
        <v>9</v>
      </c>
      <c r="B16" s="24"/>
      <c r="C16" s="18"/>
    </row>
    <row r="17" spans="1:3" s="14" customFormat="1" ht="15.75" customHeight="1" x14ac:dyDescent="0.25">
      <c r="A17" s="17">
        <v>1</v>
      </c>
      <c r="B17" s="9" t="s">
        <v>13</v>
      </c>
      <c r="C17" s="18">
        <f>C18+C19+C20+C21</f>
        <v>90140</v>
      </c>
    </row>
    <row r="18" spans="1:3" s="14" customFormat="1" ht="15.75" customHeight="1" x14ac:dyDescent="0.25">
      <c r="B18" s="11" t="s">
        <v>19</v>
      </c>
      <c r="C18" s="19">
        <v>36360</v>
      </c>
    </row>
    <row r="19" spans="1:3" s="14" customFormat="1" ht="15.75" customHeight="1" x14ac:dyDescent="0.25">
      <c r="B19" s="11" t="s">
        <v>20</v>
      </c>
      <c r="C19" s="19">
        <v>28800</v>
      </c>
    </row>
    <row r="20" spans="1:3" s="14" customFormat="1" ht="15.75" customHeight="1" x14ac:dyDescent="0.25">
      <c r="B20" s="11" t="s">
        <v>21</v>
      </c>
      <c r="C20" s="19">
        <v>23980</v>
      </c>
    </row>
    <row r="21" spans="1:3" s="14" customFormat="1" ht="15.75" customHeight="1" x14ac:dyDescent="0.25">
      <c r="B21" s="11" t="s">
        <v>22</v>
      </c>
      <c r="C21" s="19">
        <v>1000</v>
      </c>
    </row>
    <row r="22" spans="1:3" s="17" customFormat="1" ht="15.75" customHeight="1" x14ac:dyDescent="0.25">
      <c r="A22" s="17">
        <v>2</v>
      </c>
      <c r="B22" s="9" t="s">
        <v>23</v>
      </c>
      <c r="C22" s="18">
        <f>C23+C24</f>
        <v>101666.67</v>
      </c>
    </row>
    <row r="23" spans="1:3" s="14" customFormat="1" ht="15.75" customHeight="1" x14ac:dyDescent="0.25">
      <c r="B23" s="11" t="s">
        <v>24</v>
      </c>
      <c r="C23" s="19">
        <v>43541.15</v>
      </c>
    </row>
    <row r="24" spans="1:3" s="14" customFormat="1" ht="15.75" customHeight="1" x14ac:dyDescent="0.25">
      <c r="B24" s="11" t="s">
        <v>25</v>
      </c>
      <c r="C24" s="19">
        <v>58125.52</v>
      </c>
    </row>
    <row r="25" spans="1:3" ht="15" customHeight="1" x14ac:dyDescent="0.25">
      <c r="B25" s="15" t="s">
        <v>10</v>
      </c>
      <c r="C25" s="10">
        <f>C17+C22</f>
        <v>191806.66999999998</v>
      </c>
    </row>
  </sheetData>
  <mergeCells count="6">
    <mergeCell ref="A16:B16"/>
    <mergeCell ref="A2:B2"/>
    <mergeCell ref="A7:B7"/>
    <mergeCell ref="A8:B8"/>
    <mergeCell ref="A14:B14"/>
    <mergeCell ref="A15:B1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 x14ac:dyDescent="0.25"/>
  <cols>
    <col min="1" max="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2006-09-16T00:00:00Z</dcterms:created>
  <dcterms:modified xsi:type="dcterms:W3CDTF">2020-09-17T07:00:50Z</dcterms:modified>
</cp:coreProperties>
</file>