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30" i="2"/>
  <c r="C28" i="2" l="1"/>
  <c r="C20" i="2"/>
  <c r="C18" i="2" l="1"/>
  <c r="C15" i="2" l="1"/>
  <c r="C8" i="2" l="1"/>
  <c r="C16" i="2" s="1"/>
</calcChain>
</file>

<file path=xl/sharedStrings.xml><?xml version="1.0" encoding="utf-8"?>
<sst xmlns="http://schemas.openxmlformats.org/spreadsheetml/2006/main" count="35" uniqueCount="31">
  <si>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</si>
  <si>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</si>
  <si>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</si>
  <si>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</si>
  <si>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</si>
  <si>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</si>
  <si>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</si>
  <si>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</si>
  <si>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</si>
  <si>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</si>
  <si>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</si>
  <si>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ПО УГОВОРУ ЗА 2021</t>
  </si>
  <si>
    <t>ПЛАЋЕНИ ТРОШКОВИ ЗА ЕНЕРГЕНТЕ</t>
  </si>
  <si>
    <t>МАТЕРИЈАЛНИ И ОСТАЛИ ТРОШКОВИ</t>
  </si>
  <si>
    <t>ПРИЛИВ СРЕДСТАВА ОД РФЗО ЗА МАТЕРИЈАЛНЕ И ОСТАЛЕ ТРОШКОВЕ 06Е</t>
  </si>
  <si>
    <t>ПРИЛИВ СРЕДСТАВА ОД РФЗО ПО УГОВОРУ ЗА 2021 ПЛАТЕ</t>
  </si>
  <si>
    <t>ПРИЛИВ СРЕДСТАВА ОД РФЗО ЗА  ЗА ЛЕКОВЕ-КИСЕОНИК</t>
  </si>
  <si>
    <t>ПРИЛИВ СРЕДСТАВА ОД РФЗО ЗА ИСХРАНУ БОЛЕСНИКА</t>
  </si>
  <si>
    <t>ЕНЕРГЕНТИ</t>
  </si>
  <si>
    <t>ПЛАТА</t>
  </si>
  <si>
    <t>1.1. ЛЕКАРСКА КОМОРА СРБИЈЕ</t>
  </si>
  <si>
    <t>2.1. УПЛАТА ЕЛЕКТРИЧНЕ ЕНЕРГИЈЕ ПЗЗ</t>
  </si>
  <si>
    <t>2.2. УПЛАТА ЕЛЕКТРИЧНЕ ЕНЕРГИЈЕ СЗЗ</t>
  </si>
  <si>
    <t>2.3. РАЧУН ЗА ПЕЛЕТ ЗА СЗЗ</t>
  </si>
  <si>
    <t>2.4. ПЛАВА ЗВЕЗДА ДОО СТРАЖА МБ 21302201  ПИБ 110124123</t>
  </si>
  <si>
    <t>2.5. СЕКОС ДОО ЗВЕЧАН МБ 17398555  ПИБ 102215416</t>
  </si>
  <si>
    <t>2.6. ПЛАВА ЗВЕЗДА ДОО СТРАЖА МБ 21302201  ПИБ 110124123</t>
  </si>
  <si>
    <t>2.7. ПУЛС ОИЛ ДОО ШИЛОВО МБ 20607700  ПИБ 106467636</t>
  </si>
  <si>
    <t xml:space="preserve">3.0. ЛАКИ ПРЕВОЗ БЕОГРАД ДОО </t>
  </si>
  <si>
    <t>ИСХРАНА БОЛЕСНИКА</t>
  </si>
  <si>
    <t>13,05,2021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</si>
</sst>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110" zoomScaleNormal="110" workbookViewId="0">
      <selection activeCell="F5" sqref="F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30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4492687.92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16</v>
      </c>
      <c r="C5" s="4">
        <v>0</v>
      </c>
    </row>
    <row r="6" spans="1:6" x14ac:dyDescent="0.25">
      <c r="A6" s="3">
        <v>4</v>
      </c>
      <c r="B6" s="11" t="s">
        <v>17</v>
      </c>
      <c r="C6" s="4">
        <v>0</v>
      </c>
    </row>
    <row r="7" spans="1:6" s="22" customFormat="1" x14ac:dyDescent="0.25">
      <c r="A7" s="6">
        <v>5</v>
      </c>
      <c r="B7" s="11" t="s">
        <v>14</v>
      </c>
      <c r="C7" s="4">
        <v>0</v>
      </c>
    </row>
    <row r="8" spans="1:6" x14ac:dyDescent="0.25">
      <c r="A8" s="27" t="s">
        <v>5</v>
      </c>
      <c r="B8" s="24"/>
      <c r="C8" s="8">
        <f>SUM(C3:C7)</f>
        <v>4492687.92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11</v>
      </c>
      <c r="C10" s="18">
        <v>0</v>
      </c>
    </row>
    <row r="11" spans="1:6" x14ac:dyDescent="0.25">
      <c r="A11" s="3">
        <v>2</v>
      </c>
      <c r="B11" s="14" t="s">
        <v>12</v>
      </c>
      <c r="C11" s="4">
        <v>1393098.6</v>
      </c>
      <c r="E11" s="5"/>
    </row>
    <row r="12" spans="1:6" s="19" customFormat="1" x14ac:dyDescent="0.25">
      <c r="A12" s="6">
        <v>3</v>
      </c>
      <c r="B12" s="10" t="s">
        <v>19</v>
      </c>
      <c r="C12" s="4">
        <v>1345.96</v>
      </c>
      <c r="E12" s="5"/>
    </row>
    <row r="13" spans="1:6" x14ac:dyDescent="0.25">
      <c r="A13" s="6">
        <v>4</v>
      </c>
      <c r="B13" s="10" t="s">
        <v>29</v>
      </c>
      <c r="C13" s="4">
        <v>68916.67</v>
      </c>
    </row>
    <row r="14" spans="1:6" x14ac:dyDescent="0.25">
      <c r="A14" s="6">
        <v>5</v>
      </c>
      <c r="B14" s="10" t="s">
        <v>13</v>
      </c>
      <c r="C14" s="7">
        <v>38400</v>
      </c>
    </row>
    <row r="15" spans="1:6" x14ac:dyDescent="0.25">
      <c r="A15" s="29" t="s">
        <v>7</v>
      </c>
      <c r="B15" s="24"/>
      <c r="C15" s="8">
        <f>C10+C11+C12+C13+C14</f>
        <v>1501761.23</v>
      </c>
    </row>
    <row r="16" spans="1:6" x14ac:dyDescent="0.25">
      <c r="A16" s="29" t="s">
        <v>8</v>
      </c>
      <c r="B16" s="24"/>
      <c r="C16" s="8">
        <f>C8-C32</f>
        <v>2990926.69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19</v>
      </c>
      <c r="C18" s="16">
        <f>C19</f>
        <v>1345.96</v>
      </c>
    </row>
    <row r="19" spans="1:3" s="12" customFormat="1" ht="15.75" customHeight="1" x14ac:dyDescent="0.25">
      <c r="B19" s="10" t="s">
        <v>20</v>
      </c>
      <c r="C19" s="17">
        <v>1345.96</v>
      </c>
    </row>
    <row r="20" spans="1:3" s="15" customFormat="1" ht="15.75" customHeight="1" x14ac:dyDescent="0.25">
      <c r="A20" s="15">
        <v>2</v>
      </c>
      <c r="B20" s="9" t="s">
        <v>18</v>
      </c>
      <c r="C20" s="16">
        <f>C21+C22+C23+C24+C25+C26+C27</f>
        <v>1393098.6</v>
      </c>
    </row>
    <row r="21" spans="1:3" s="12" customFormat="1" ht="15.75" customHeight="1" x14ac:dyDescent="0.25">
      <c r="B21" s="10" t="s">
        <v>21</v>
      </c>
      <c r="C21" s="17">
        <v>99000</v>
      </c>
    </row>
    <row r="22" spans="1:3" s="12" customFormat="1" ht="15.75" customHeight="1" x14ac:dyDescent="0.25">
      <c r="B22" s="10" t="s">
        <v>22</v>
      </c>
      <c r="C22" s="17">
        <v>96537</v>
      </c>
    </row>
    <row r="23" spans="1:3" s="12" customFormat="1" ht="15.75" customHeight="1" x14ac:dyDescent="0.25">
      <c r="B23" s="10" t="s">
        <v>23</v>
      </c>
      <c r="C23" s="17">
        <v>97880</v>
      </c>
    </row>
    <row r="24" spans="1:3" s="12" customFormat="1" ht="15.75" customHeight="1" x14ac:dyDescent="0.25">
      <c r="B24" s="10" t="s">
        <v>24</v>
      </c>
      <c r="C24" s="17">
        <v>0</v>
      </c>
    </row>
    <row r="25" spans="1:3" s="12" customFormat="1" ht="15.75" customHeight="1" x14ac:dyDescent="0.25">
      <c r="B25" s="10" t="s">
        <v>25</v>
      </c>
      <c r="C25" s="17">
        <v>314871.52</v>
      </c>
    </row>
    <row r="26" spans="1:3" s="12" customFormat="1" ht="15.75" customHeight="1" x14ac:dyDescent="0.25">
      <c r="B26" s="10" t="s">
        <v>26</v>
      </c>
      <c r="C26" s="17">
        <v>299880</v>
      </c>
    </row>
    <row r="27" spans="1:3" s="12" customFormat="1" ht="15" customHeight="1" x14ac:dyDescent="0.25">
      <c r="B27" s="10" t="s">
        <v>27</v>
      </c>
      <c r="C27" s="17">
        <v>484930.08</v>
      </c>
    </row>
    <row r="28" spans="1:3" s="15" customFormat="1" ht="15" customHeight="1" x14ac:dyDescent="0.25">
      <c r="A28" s="15">
        <v>3</v>
      </c>
      <c r="B28" s="9" t="s">
        <v>13</v>
      </c>
      <c r="C28" s="16">
        <f>C29</f>
        <v>38400</v>
      </c>
    </row>
    <row r="29" spans="1:3" s="12" customFormat="1" ht="15" customHeight="1" x14ac:dyDescent="0.25">
      <c r="B29" s="10" t="s">
        <v>28</v>
      </c>
      <c r="C29" s="17">
        <v>38400</v>
      </c>
    </row>
    <row r="30" spans="1:3" s="15" customFormat="1" ht="15" customHeight="1" x14ac:dyDescent="0.25">
      <c r="A30" s="15">
        <v>4</v>
      </c>
      <c r="B30" s="9" t="s">
        <v>29</v>
      </c>
      <c r="C30" s="16">
        <f>C31</f>
        <v>68916.67</v>
      </c>
    </row>
    <row r="31" spans="1:3" s="12" customFormat="1" ht="15" customHeight="1" x14ac:dyDescent="0.25">
      <c r="B31" s="10" t="s">
        <v>24</v>
      </c>
      <c r="C31" s="17">
        <v>68916.67</v>
      </c>
    </row>
    <row r="32" spans="1:3" ht="15" customHeight="1" x14ac:dyDescent="0.25">
      <c r="B32" s="13" t="s">
        <v>10</v>
      </c>
      <c r="C32" s="16">
        <f>C30+C28+C20+C18</f>
        <v>1501761.23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2021-05-17T06:01:57Z</dcterms:modified>
</cp:coreProperties>
</file>