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33" i="2" s="1"/>
  <c r="C15" i="2" l="1"/>
  <c r="C8" i="2" l="1"/>
  <c r="C16" i="2" s="1"/>
</calcChain>
</file>

<file path=xl/sharedStrings.xml><?xml version="1.0" encoding="utf-8"?>
<sst xmlns="http://schemas.openxmlformats.org/spreadsheetml/2006/main" count="36" uniqueCount="36">
  <si>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</si>
  <si>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</si>
  <si>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</si>
  <si>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</si>
  <si>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</si>
  <si>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</si>
  <si>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</si>
  <si>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</si>
  <si>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</si>
  <si>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</si>
  <si>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</si>
  <si>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</si>
  <si>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</si>
  <si>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</si>
  <si>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</si>
  <si>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САЊА МИЛУТИНОВИЋ</t>
  </si>
  <si>
    <t>МАТЕРИЈАЛНИ И ОСТАЛИ ТРОШКОВИ</t>
  </si>
  <si>
    <t>ПОВРАЋАЈ СРЕДСТАВА МАРКО МИЛАНОВИЋ ТРОШАК СПЕЦИЈАЛИЗАЦИЈЕ</t>
  </si>
  <si>
    <t xml:space="preserve">ПРИЛИВ СРЕДСТАВА ОД РФЗО ПО УГОВОРУ 2021 </t>
  </si>
  <si>
    <t>ПРИЛИВ СРЕДСТАВА ЗА  ОСТАЛЕ ТРОШКОВЕ - БОЛОВАЊЕ</t>
  </si>
  <si>
    <t>ПОВРАЋАЈ ПОГРЕШНО УПЛАЋЕНИХ СРЕДСТАВА</t>
  </si>
  <si>
    <t>1.7. УГОВОР О ДОПУНСКОМ РАДУ</t>
  </si>
  <si>
    <t>1.8. ПИД 2/2021</t>
  </si>
  <si>
    <t>1.9. ПИД 2/2021</t>
  </si>
  <si>
    <t>2.0. ПИД 1/2021</t>
  </si>
  <si>
    <t>2.1. ПИД 2/2021</t>
  </si>
  <si>
    <t>2.2. ПИД 2/2021</t>
  </si>
  <si>
    <t>2.3. ПИД 1/2021</t>
  </si>
  <si>
    <t>1.4. АДВОКАТ СИМИЋ СЛАВОЉУБ ПН999П2021 0019935771 П78 З73020</t>
  </si>
  <si>
    <t>1.5. АДВОКАТ СИМИЋ СЛАВОЉУБ ПН999П2021 0019935771 П78 З73020</t>
  </si>
  <si>
    <t xml:space="preserve">1.6. АЛЕКСАНДАР АНТИЋ ПР.ЈАВНИ ИЗВРШИТЕЉ </t>
  </si>
  <si>
    <t>1.6. СЕКТОР ЗА ПРИНУДНУ НАПЛАТУ ПН999П2021 0019935771 П78 З73020</t>
  </si>
  <si>
    <t>29,03,2021</t>
  </si>
  <si>
    <t>1.2. ИСПЛАТА СИТНИХ РАЧУНА</t>
  </si>
  <si>
    <t>1.3. АПОТЕКАРСКА УСТАНОВА НОВА ФАРМ ВРАЊЕ  МБ  17870149  ПИБ  108818002</t>
  </si>
  <si>
    <t>1.1. ИСПЛАТА СИТНИХ РАЧУНА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</si>
</sst>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4" zoomScale="110" zoomScaleNormal="110" workbookViewId="0">
      <selection activeCell="C20" sqref="C2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32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4">
        <v>402343.07</v>
      </c>
    </row>
    <row r="4" spans="1:6" x14ac:dyDescent="0.25">
      <c r="A4" s="3">
        <v>2</v>
      </c>
      <c r="B4" s="11" t="s">
        <v>18</v>
      </c>
      <c r="C4" s="4">
        <v>0</v>
      </c>
    </row>
    <row r="5" spans="1:6" x14ac:dyDescent="0.25">
      <c r="A5" s="3">
        <v>3</v>
      </c>
      <c r="B5" s="11" t="s">
        <v>19</v>
      </c>
      <c r="C5" s="4">
        <v>0</v>
      </c>
    </row>
    <row r="6" spans="1:6" x14ac:dyDescent="0.25">
      <c r="A6" s="3">
        <v>4</v>
      </c>
      <c r="B6" s="11" t="s">
        <v>15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x14ac:dyDescent="0.25">
      <c r="A8" s="28" t="s">
        <v>5</v>
      </c>
      <c r="B8" s="25"/>
      <c r="C8" s="8">
        <f>SUM(C3:C7)</f>
        <v>402343.07</v>
      </c>
    </row>
    <row r="9" spans="1:6" ht="18.75" x14ac:dyDescent="0.25">
      <c r="A9" s="29" t="s">
        <v>6</v>
      </c>
      <c r="B9" s="25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14</v>
      </c>
      <c r="C11" s="4">
        <v>0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225000</v>
      </c>
    </row>
    <row r="14" spans="1:6" x14ac:dyDescent="0.25">
      <c r="A14" s="6">
        <v>5</v>
      </c>
      <c r="B14" s="10" t="s">
        <v>20</v>
      </c>
      <c r="C14" s="7">
        <v>0</v>
      </c>
    </row>
    <row r="15" spans="1:6" x14ac:dyDescent="0.25">
      <c r="A15" s="30" t="s">
        <v>7</v>
      </c>
      <c r="B15" s="25"/>
      <c r="C15" s="8">
        <f>C10+C11+C12+C13+C14</f>
        <v>225000</v>
      </c>
    </row>
    <row r="16" spans="1:6" x14ac:dyDescent="0.25">
      <c r="A16" s="30" t="s">
        <v>8</v>
      </c>
      <c r="B16" s="25"/>
      <c r="C16" s="8">
        <f>C8-C33</f>
        <v>177343.07</v>
      </c>
    </row>
    <row r="17" spans="1:3" s="15" customFormat="1" ht="15.75" customHeight="1" x14ac:dyDescent="0.3">
      <c r="A17" s="24" t="s">
        <v>9</v>
      </c>
      <c r="B17" s="25"/>
      <c r="C17" s="16"/>
    </row>
    <row r="18" spans="1:3" s="12" customFormat="1" ht="15.75" customHeight="1" x14ac:dyDescent="0.25">
      <c r="A18" s="15">
        <v>1</v>
      </c>
      <c r="B18" s="9" t="s">
        <v>16</v>
      </c>
      <c r="C18" s="16">
        <f>C19+C20+C21+C22+C23+C24+C25+C26+C27+C28+C29+C30+C31+C32</f>
        <v>225000</v>
      </c>
    </row>
    <row r="19" spans="1:3" s="12" customFormat="1" ht="15.75" customHeight="1" x14ac:dyDescent="0.25">
      <c r="B19" s="10" t="s">
        <v>35</v>
      </c>
      <c r="C19" s="17">
        <v>99000</v>
      </c>
    </row>
    <row r="20" spans="1:3" s="12" customFormat="1" ht="15.75" customHeight="1" x14ac:dyDescent="0.25">
      <c r="B20" s="10" t="s">
        <v>33</v>
      </c>
      <c r="C20" s="17">
        <v>90000</v>
      </c>
    </row>
    <row r="21" spans="1:3" s="12" customFormat="1" ht="15.75" customHeight="1" x14ac:dyDescent="0.25">
      <c r="B21" s="10" t="s">
        <v>34</v>
      </c>
      <c r="C21" s="17">
        <v>36000</v>
      </c>
    </row>
    <row r="22" spans="1:3" s="12" customFormat="1" ht="15.75" customHeight="1" x14ac:dyDescent="0.25">
      <c r="B22" s="10" t="s">
        <v>28</v>
      </c>
      <c r="C22" s="17">
        <v>0</v>
      </c>
    </row>
    <row r="23" spans="1:3" s="12" customFormat="1" ht="15.75" customHeight="1" x14ac:dyDescent="0.25">
      <c r="B23" s="10" t="s">
        <v>29</v>
      </c>
      <c r="C23" s="17">
        <v>0</v>
      </c>
    </row>
    <row r="24" spans="1:3" s="12" customFormat="1" ht="15.75" customHeight="1" x14ac:dyDescent="0.25">
      <c r="B24" s="10" t="s">
        <v>30</v>
      </c>
      <c r="C24" s="17">
        <v>0</v>
      </c>
    </row>
    <row r="25" spans="1:3" s="12" customFormat="1" ht="15.75" customHeight="1" x14ac:dyDescent="0.25">
      <c r="B25" s="10" t="s">
        <v>31</v>
      </c>
      <c r="C25" s="17">
        <v>0</v>
      </c>
    </row>
    <row r="26" spans="1:3" s="12" customFormat="1" ht="15.75" customHeight="1" x14ac:dyDescent="0.25">
      <c r="B26" s="10" t="s">
        <v>21</v>
      </c>
      <c r="C26" s="17">
        <v>0</v>
      </c>
    </row>
    <row r="27" spans="1:3" ht="15" customHeight="1" x14ac:dyDescent="0.25">
      <c r="B27" s="10" t="s">
        <v>22</v>
      </c>
      <c r="C27" s="17">
        <v>0</v>
      </c>
    </row>
    <row r="28" spans="1:3" ht="15" customHeight="1" x14ac:dyDescent="0.25">
      <c r="B28" s="10" t="s">
        <v>23</v>
      </c>
      <c r="C28" s="17">
        <v>0</v>
      </c>
    </row>
    <row r="29" spans="1:3" ht="15" customHeight="1" x14ac:dyDescent="0.25">
      <c r="B29" s="10" t="s">
        <v>24</v>
      </c>
      <c r="C29" s="17">
        <v>0</v>
      </c>
    </row>
    <row r="30" spans="1:3" s="23" customFormat="1" ht="15" customHeight="1" x14ac:dyDescent="0.25">
      <c r="B30" s="10" t="s">
        <v>25</v>
      </c>
      <c r="C30" s="17">
        <v>0</v>
      </c>
    </row>
    <row r="31" spans="1:3" s="23" customFormat="1" ht="15" customHeight="1" x14ac:dyDescent="0.25">
      <c r="B31" s="10" t="s">
        <v>26</v>
      </c>
      <c r="C31" s="17">
        <v>0</v>
      </c>
    </row>
    <row r="32" spans="1:3" s="23" customFormat="1" ht="15" customHeight="1" x14ac:dyDescent="0.25">
      <c r="B32" s="10" t="s">
        <v>27</v>
      </c>
      <c r="C32" s="17">
        <v>0</v>
      </c>
    </row>
    <row r="33" spans="2:3" ht="15" customHeight="1" x14ac:dyDescent="0.25">
      <c r="B33" s="13" t="s">
        <v>10</v>
      </c>
      <c r="C33" s="16">
        <f>C18</f>
        <v>225000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2021-04-01T05:38:12Z</dcterms:modified>
</cp:coreProperties>
</file>